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MARZO\"/>
    </mc:Choice>
  </mc:AlternateContent>
  <xr:revisionPtr revIDLastSave="0" documentId="13_ncr:1_{562DC50E-0CB7-493A-AF00-842E308CD80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EPT. 2023" sheetId="69" state="hidden" r:id="rId1"/>
    <sheet name="MARZO. WEB 2025" sheetId="68" r:id="rId2"/>
    <sheet name="MARZO.. 2025" sheetId="70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70" l="1"/>
  <c r="G54" i="70"/>
  <c r="G29" i="68" s="1"/>
  <c r="G52" i="70"/>
  <c r="G26" i="68" s="1"/>
  <c r="G41" i="70"/>
  <c r="G17" i="68" s="1"/>
  <c r="G30" i="70"/>
  <c r="G25" i="70"/>
  <c r="G34" i="70" l="1"/>
  <c r="G43" i="70" l="1"/>
  <c r="G57" i="70" s="1"/>
  <c r="G15" i="68"/>
  <c r="G53" i="69"/>
  <c r="G51" i="69"/>
  <c r="G40" i="69"/>
  <c r="G29" i="69"/>
  <c r="G24" i="69"/>
  <c r="G16" i="69"/>
  <c r="G59" i="70" l="1"/>
  <c r="G32" i="68"/>
  <c r="G33" i="69"/>
  <c r="G42" i="69" l="1"/>
  <c r="G56" i="69" s="1"/>
  <c r="G20" i="68"/>
  <c r="G58" i="69" l="1"/>
  <c r="G34" i="68"/>
</calcChain>
</file>

<file path=xl/sharedStrings.xml><?xml version="1.0" encoding="utf-8"?>
<sst xmlns="http://schemas.openxmlformats.org/spreadsheetml/2006/main" count="107" uniqueCount="53">
  <si>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</si>
  <si>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</si>
  <si>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</si>
  <si>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</si>
  <si>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</si>
  <si>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</si>
  <si>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</si>
  <si>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</si>
  <si>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</si>
  <si>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</si>
  <si>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</si>
  <si>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</si>
  <si>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</si>
  <si>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</si>
  <si>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</si>
  <si>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</si>
  <si>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</si>
  <si>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</si>
  <si>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</si>
  <si>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</si>
  <si>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</si>
  <si>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</si>
  <si>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</si>
  <si>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</si>
  <si>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</si>
  <si>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</si>
  <si>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</si>
  <si>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</si>
  <si>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</si>
  <si>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</si>
  <si>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</si>
  <si>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</si>
  <si>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</si>
  <si>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</si>
  <si>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</si>
  <si>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</si>
  <si>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</si>
  <si>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</si>
  <si>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</si>
  <si>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</si>
  <si>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</si>
  <si>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>CUENTA UNICA</t>
  </si>
  <si>
    <t>INCENTIVOS POR PAGAR</t>
  </si>
  <si>
    <t>REGALIA PASCUAL POR PAGAR</t>
  </si>
  <si>
    <t>Lic. Francisco A. Abreu Santos</t>
  </si>
  <si>
    <t>SENASA TOPE FIJO MES DE  JUNIO</t>
  </si>
  <si>
    <t>AL 30 DE SEPTIEMBRE 2023</t>
  </si>
  <si>
    <t xml:space="preserve">SENASA TOPE FIJO </t>
  </si>
  <si>
    <t xml:space="preserve">                   Revisado por: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</si>
  <si>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</si>
  <si>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SERVICIO REGIONAL DE SALUD OZAMA</t>
  </si>
  <si>
    <t>CAJA CHICA</t>
  </si>
  <si>
    <t>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</si>
</sst>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7" fillId="4" borderId="0" xfId="1" applyFont="1" applyFill="1"/>
    <xf numFmtId="43" fontId="14" fillId="3" borderId="0" xfId="1" applyFont="1" applyFill="1"/>
    <xf numFmtId="43" fontId="0" fillId="5" borderId="0" xfId="1" applyFont="1" applyFill="1"/>
    <xf numFmtId="43" fontId="3" fillId="3" borderId="0" xfId="1" applyFont="1" applyFill="1"/>
    <xf numFmtId="43" fontId="17" fillId="3" borderId="0" xfId="1" applyFont="1" applyFill="1"/>
    <xf numFmtId="43" fontId="0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8B9158-E889-401C-A356-0DE89A71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6</xdr:col>
      <xdr:colOff>1104900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0975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982703-3F89-47CD-9E80-680E61D55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3E38-CC98-40F0-B8F1-76D8EA8DA331}">
  <dimension ref="A6:G59"/>
  <sheetViews>
    <sheetView topLeftCell="A25" workbookViewId="0">
      <selection activeCell="G38" sqref="G38"/>
    </sheetView>
  </sheetViews>
  <sheetFormatPr baseColWidth="10" defaultColWidth="10.85546875" defaultRowHeight="15" x14ac:dyDescent="0.25"/>
  <cols>
    <col min="7" max="7" width="18.28515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3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46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99964582.620000005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453256.75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12199.56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4628.68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1803.97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481488.71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89879936.540000007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9131268.4100000001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45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32760706.170000002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16302765.890000001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16457940.279999999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167310464.87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0">
        <v>77642646.239999995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77642646.239999995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244953111.11000001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2339191.75</v>
      </c>
    </row>
    <row r="48" spans="1:7" x14ac:dyDescent="0.25">
      <c r="A48" s="1" t="s">
        <v>42</v>
      </c>
      <c r="B48" s="1"/>
      <c r="C48" s="1"/>
      <c r="D48" s="1"/>
      <c r="E48" s="1"/>
      <c r="F48" s="1"/>
      <c r="G48" s="17">
        <v>3885754.52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2876899.51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9101845.7799999993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531835.30000000005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235319430.03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244953111.11000001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abSelected="1" workbookViewId="0">
      <selection activeCell="A10" sqref="A10:G10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50</v>
      </c>
      <c r="B6" s="36"/>
      <c r="C6" s="36"/>
      <c r="D6" s="36"/>
      <c r="E6" s="36"/>
      <c r="F6" s="36"/>
      <c r="G6" s="36"/>
    </row>
    <row r="7" spans="1:7" x14ac:dyDescent="0.25">
      <c r="A7" s="37" t="s">
        <v>35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52</v>
      </c>
      <c r="B9" s="37"/>
      <c r="C9" s="37"/>
      <c r="D9" s="37"/>
      <c r="E9" s="37"/>
      <c r="F9" s="37"/>
      <c r="G9" s="37"/>
    </row>
    <row r="10" spans="1:7" x14ac:dyDescent="0.25">
      <c r="A10" s="34" t="s">
        <v>35</v>
      </c>
      <c r="B10" s="34"/>
      <c r="C10" s="34"/>
      <c r="D10" s="34"/>
      <c r="E10" s="34"/>
      <c r="F10" s="34"/>
      <c r="G10" s="34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39" t="s">
        <v>5</v>
      </c>
      <c r="B15" s="39"/>
      <c r="C15" s="1"/>
      <c r="D15" s="1"/>
      <c r="E15" s="1"/>
      <c r="F15" s="1"/>
      <c r="G15" s="24">
        <f>'MARZO.. 2025'!G34</f>
        <v>136031500.97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39" t="s">
        <v>16</v>
      </c>
      <c r="B17" s="39"/>
      <c r="C17" s="1"/>
      <c r="D17" s="1"/>
      <c r="E17" s="1"/>
      <c r="F17" s="1"/>
      <c r="G17" s="24">
        <f>'MARZO.. 2025'!G41</f>
        <v>173806432.09999999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309837933.06999999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8">
        <f>'MARZO.. 2025'!G52</f>
        <v>27858658.350000001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'MARZO.. 2025'!G54</f>
        <v>0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'MARZO.. 2025'!G57</f>
        <v>281979274.71999997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309837933.06999999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44</v>
      </c>
    </row>
    <row r="39" spans="1:7" x14ac:dyDescent="0.25">
      <c r="A39" s="27" t="s">
        <v>38</v>
      </c>
      <c r="B39" s="27"/>
      <c r="E39" t="s">
        <v>48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CC31-B5D0-4EB0-9B19-B536B4F6ABCE}">
  <dimension ref="A6:L60"/>
  <sheetViews>
    <sheetView topLeftCell="A3" workbookViewId="0">
      <selection activeCell="N27" sqref="N27"/>
    </sheetView>
  </sheetViews>
  <sheetFormatPr baseColWidth="10" defaultColWidth="10.85546875" defaultRowHeight="15" x14ac:dyDescent="0.25"/>
  <cols>
    <col min="7" max="7" width="17.140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50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52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G18+G19+G20+G21+G22+G24+G23+G17</f>
        <v>54852895.460000001</v>
      </c>
    </row>
    <row r="17" spans="1:7" x14ac:dyDescent="0.25">
      <c r="A17" s="18" t="s">
        <v>51</v>
      </c>
      <c r="B17" s="19"/>
      <c r="C17" s="19"/>
      <c r="D17" s="19"/>
      <c r="E17" s="19"/>
      <c r="F17" s="19"/>
      <c r="G17" s="29">
        <v>190000</v>
      </c>
    </row>
    <row r="18" spans="1:7" x14ac:dyDescent="0.25">
      <c r="A18" s="1" t="s">
        <v>24</v>
      </c>
      <c r="B18" s="1"/>
      <c r="C18" s="1"/>
      <c r="D18" s="1"/>
      <c r="E18" s="1"/>
      <c r="F18" s="1"/>
      <c r="G18" s="17">
        <v>0</v>
      </c>
    </row>
    <row r="19" spans="1:7" x14ac:dyDescent="0.25">
      <c r="A19" s="1" t="s">
        <v>25</v>
      </c>
      <c r="B19" s="1"/>
      <c r="C19" s="1"/>
      <c r="D19" s="1"/>
      <c r="E19" s="1"/>
      <c r="F19" s="1"/>
      <c r="G19" s="17">
        <v>0</v>
      </c>
    </row>
    <row r="20" spans="1:7" x14ac:dyDescent="0.25">
      <c r="A20" s="1" t="s">
        <v>26</v>
      </c>
      <c r="B20" s="1"/>
      <c r="C20" s="1"/>
      <c r="D20" s="1"/>
      <c r="E20" s="1"/>
      <c r="F20" s="1"/>
      <c r="G20" s="17">
        <v>4278.93</v>
      </c>
    </row>
    <row r="21" spans="1:7" x14ac:dyDescent="0.25">
      <c r="A21" s="1" t="s">
        <v>29</v>
      </c>
      <c r="B21" s="1"/>
      <c r="C21" s="1"/>
      <c r="D21" s="1"/>
      <c r="E21" s="1"/>
      <c r="F21" s="1"/>
      <c r="G21" s="17">
        <v>0</v>
      </c>
    </row>
    <row r="22" spans="1:7" x14ac:dyDescent="0.25">
      <c r="A22" s="1" t="s">
        <v>27</v>
      </c>
      <c r="B22" s="1"/>
      <c r="C22" s="1"/>
      <c r="D22" s="1"/>
      <c r="E22" s="1"/>
      <c r="F22" s="1"/>
      <c r="G22" s="17">
        <v>0</v>
      </c>
    </row>
    <row r="23" spans="1:7" x14ac:dyDescent="0.25">
      <c r="A23" s="1" t="s">
        <v>41</v>
      </c>
      <c r="B23" s="1"/>
      <c r="C23" s="1"/>
      <c r="D23" s="1"/>
      <c r="E23" s="1"/>
      <c r="F23" s="1"/>
      <c r="G23" s="17">
        <v>19050595.93</v>
      </c>
    </row>
    <row r="24" spans="1:7" x14ac:dyDescent="0.25">
      <c r="A24" s="1" t="s">
        <v>28</v>
      </c>
      <c r="B24" s="1"/>
      <c r="C24" s="1"/>
      <c r="D24" s="1"/>
      <c r="E24" s="1"/>
      <c r="F24" s="1"/>
      <c r="G24" s="17">
        <v>35608020.600000001</v>
      </c>
    </row>
    <row r="25" spans="1:7" x14ac:dyDescent="0.25">
      <c r="A25" s="9" t="s">
        <v>31</v>
      </c>
      <c r="B25" s="9"/>
      <c r="C25" s="9"/>
      <c r="D25" s="9"/>
      <c r="E25" s="9"/>
      <c r="F25" s="9"/>
      <c r="G25" s="21">
        <f>SUM(G26:G29)</f>
        <v>34585176.079999998</v>
      </c>
    </row>
    <row r="26" spans="1:7" x14ac:dyDescent="0.25">
      <c r="A26" s="1" t="s">
        <v>21</v>
      </c>
      <c r="B26" s="1"/>
      <c r="C26" s="1"/>
      <c r="D26" s="1"/>
      <c r="E26" s="1"/>
      <c r="F26" s="1"/>
      <c r="G26" s="17"/>
    </row>
    <row r="27" spans="1:7" x14ac:dyDescent="0.25">
      <c r="A27" s="1" t="s">
        <v>20</v>
      </c>
      <c r="B27" s="1"/>
      <c r="C27" s="1"/>
      <c r="D27" s="1"/>
      <c r="E27" s="1"/>
      <c r="F27" s="1"/>
      <c r="G27" s="17">
        <v>0</v>
      </c>
    </row>
    <row r="28" spans="1:7" x14ac:dyDescent="0.25">
      <c r="A28" s="1" t="s">
        <v>47</v>
      </c>
      <c r="B28" s="1"/>
      <c r="C28" s="1"/>
      <c r="D28" s="1"/>
      <c r="E28" s="1"/>
      <c r="F28" s="1"/>
      <c r="G28" s="17">
        <v>34585176.079999998</v>
      </c>
    </row>
    <row r="29" spans="1:7" x14ac:dyDescent="0.25">
      <c r="A29" s="18" t="s">
        <v>22</v>
      </c>
      <c r="B29" s="18"/>
      <c r="C29" s="18"/>
      <c r="D29" s="18"/>
      <c r="E29" s="18"/>
      <c r="F29" s="18"/>
      <c r="G29" s="29">
        <v>0</v>
      </c>
    </row>
    <row r="30" spans="1:7" x14ac:dyDescent="0.25">
      <c r="A30" s="19" t="s">
        <v>23</v>
      </c>
      <c r="B30" s="19"/>
      <c r="C30" s="19"/>
      <c r="D30" s="19"/>
      <c r="E30" s="19"/>
      <c r="F30" s="19"/>
      <c r="G30" s="20">
        <f>G31+G32+G33</f>
        <v>46593429.43</v>
      </c>
    </row>
    <row r="31" spans="1:7" x14ac:dyDescent="0.25">
      <c r="A31" s="1" t="s">
        <v>18</v>
      </c>
      <c r="B31" s="1"/>
      <c r="C31" s="1"/>
      <c r="D31" s="1"/>
      <c r="E31" s="1"/>
      <c r="F31" s="1"/>
      <c r="G31" s="17">
        <v>15713312.689999999</v>
      </c>
    </row>
    <row r="32" spans="1:7" x14ac:dyDescent="0.25">
      <c r="A32" s="1" t="s">
        <v>17</v>
      </c>
      <c r="B32" s="1"/>
      <c r="C32" s="1"/>
      <c r="D32" s="1"/>
      <c r="E32" s="1"/>
      <c r="F32" s="1"/>
      <c r="G32" s="31">
        <v>30880116.739999998</v>
      </c>
    </row>
    <row r="33" spans="1:12" x14ac:dyDescent="0.25">
      <c r="A33" s="1" t="s">
        <v>19</v>
      </c>
      <c r="B33" s="1"/>
      <c r="C33" s="1"/>
      <c r="D33" s="1"/>
      <c r="E33" s="1"/>
      <c r="F33" s="1"/>
      <c r="G33" s="17">
        <v>0</v>
      </c>
    </row>
    <row r="34" spans="1:12" ht="15.75" x14ac:dyDescent="0.25">
      <c r="A34" s="8" t="s">
        <v>6</v>
      </c>
      <c r="B34" s="4"/>
      <c r="C34" s="4"/>
      <c r="D34" s="4"/>
      <c r="E34" s="4"/>
      <c r="F34" s="4"/>
      <c r="G34" s="13">
        <f>G16+G30+G25</f>
        <v>136031500.97</v>
      </c>
    </row>
    <row r="35" spans="1:12" x14ac:dyDescent="0.25">
      <c r="A35" s="11"/>
      <c r="B35" s="1"/>
      <c r="C35" s="1"/>
      <c r="D35" s="1"/>
      <c r="E35" s="1"/>
      <c r="F35" s="1"/>
      <c r="G35" s="12"/>
    </row>
    <row r="36" spans="1:12" x14ac:dyDescent="0.25">
      <c r="A36" s="1"/>
      <c r="B36" s="1"/>
      <c r="C36" s="1"/>
      <c r="D36" s="1"/>
      <c r="E36" s="1"/>
      <c r="F36" s="1"/>
      <c r="G36" s="1"/>
    </row>
    <row r="37" spans="1:12" ht="15.75" x14ac:dyDescent="0.25">
      <c r="A37" s="5" t="s">
        <v>16</v>
      </c>
      <c r="B37" s="4"/>
      <c r="C37" s="4"/>
      <c r="D37" s="4"/>
      <c r="E37" s="4"/>
      <c r="F37" s="4"/>
      <c r="G37" s="4"/>
    </row>
    <row r="38" spans="1:12" x14ac:dyDescent="0.25">
      <c r="A38" s="1"/>
      <c r="B38" s="1"/>
      <c r="C38" s="1"/>
      <c r="D38" s="1"/>
      <c r="E38" s="1"/>
      <c r="F38" s="1"/>
      <c r="G38" s="10"/>
    </row>
    <row r="39" spans="1:12" x14ac:dyDescent="0.25">
      <c r="A39" s="1" t="s">
        <v>7</v>
      </c>
      <c r="B39" s="1"/>
      <c r="C39" s="1"/>
      <c r="D39" s="1"/>
      <c r="E39" s="1"/>
      <c r="F39" s="1"/>
      <c r="G39" s="33">
        <v>173806432.09999999</v>
      </c>
    </row>
    <row r="40" spans="1:12" x14ac:dyDescent="0.25">
      <c r="A40" s="1"/>
      <c r="B40" s="1"/>
      <c r="C40" s="1"/>
      <c r="D40" s="1"/>
      <c r="E40" s="1"/>
      <c r="F40" s="1"/>
      <c r="G40" s="10"/>
    </row>
    <row r="41" spans="1:12" ht="15.75" x14ac:dyDescent="0.25">
      <c r="A41" s="8" t="s">
        <v>8</v>
      </c>
      <c r="B41" s="4"/>
      <c r="C41" s="4"/>
      <c r="D41" s="4"/>
      <c r="E41" s="4"/>
      <c r="F41" s="4"/>
      <c r="G41" s="13">
        <f>G39</f>
        <v>173806432.09999999</v>
      </c>
    </row>
    <row r="42" spans="1:12" x14ac:dyDescent="0.25">
      <c r="A42" s="1"/>
      <c r="B42" s="1"/>
      <c r="C42" s="1"/>
      <c r="D42" s="1"/>
      <c r="E42" s="1"/>
      <c r="F42" s="1"/>
      <c r="G42" s="1"/>
    </row>
    <row r="43" spans="1:12" ht="16.5" thickBot="1" x14ac:dyDescent="0.3">
      <c r="A43" s="8" t="s">
        <v>15</v>
      </c>
      <c r="B43" s="4"/>
      <c r="C43" s="4"/>
      <c r="D43" s="4"/>
      <c r="E43" s="4"/>
      <c r="F43" s="4"/>
      <c r="G43" s="15">
        <f>G34+G41</f>
        <v>309837933.06999999</v>
      </c>
    </row>
    <row r="44" spans="1:12" ht="15.75" thickTop="1" x14ac:dyDescent="0.25">
      <c r="A44" s="1"/>
      <c r="B44" s="1"/>
      <c r="C44" s="1"/>
      <c r="D44" s="1"/>
      <c r="E44" s="1"/>
      <c r="F44" s="1"/>
      <c r="G44" s="1"/>
    </row>
    <row r="45" spans="1:12" ht="15.75" x14ac:dyDescent="0.25">
      <c r="A45" s="5" t="s">
        <v>9</v>
      </c>
      <c r="B45" s="4"/>
      <c r="C45" s="4"/>
      <c r="D45" s="4"/>
      <c r="E45" s="4"/>
      <c r="F45" s="4"/>
      <c r="G45" s="4"/>
    </row>
    <row r="46" spans="1:12" x14ac:dyDescent="0.25">
      <c r="A46" s="9"/>
      <c r="B46" s="1"/>
      <c r="C46" s="1"/>
      <c r="D46" s="1"/>
      <c r="E46" s="1"/>
      <c r="F46" s="1"/>
      <c r="G46" s="1"/>
    </row>
    <row r="47" spans="1:12" x14ac:dyDescent="0.25">
      <c r="A47" s="9" t="s">
        <v>10</v>
      </c>
      <c r="B47" s="1"/>
      <c r="C47" s="1"/>
      <c r="D47" s="1"/>
      <c r="E47" s="1"/>
      <c r="F47" s="1"/>
      <c r="G47" s="1"/>
      <c r="L47" t="s">
        <v>49</v>
      </c>
    </row>
    <row r="48" spans="1:12" x14ac:dyDescent="0.25">
      <c r="A48" s="1" t="s">
        <v>11</v>
      </c>
      <c r="B48" s="1"/>
      <c r="C48" s="1"/>
      <c r="D48" s="1"/>
      <c r="E48" s="1"/>
      <c r="F48" s="1"/>
      <c r="G48" s="17">
        <v>12837825.800000001</v>
      </c>
    </row>
    <row r="49" spans="1:7" x14ac:dyDescent="0.25">
      <c r="A49" s="1" t="s">
        <v>42</v>
      </c>
      <c r="B49" s="1"/>
      <c r="C49" s="1"/>
      <c r="D49" s="1"/>
      <c r="E49" s="1"/>
      <c r="F49" s="1"/>
      <c r="G49" s="17">
        <v>14096500.630000001</v>
      </c>
    </row>
    <row r="50" spans="1:7" x14ac:dyDescent="0.25">
      <c r="A50" s="1" t="s">
        <v>43</v>
      </c>
      <c r="B50" s="1"/>
      <c r="C50" s="1"/>
      <c r="D50" s="1"/>
      <c r="E50" s="1"/>
      <c r="F50" s="1"/>
      <c r="G50" s="17">
        <v>924331.92</v>
      </c>
    </row>
    <row r="51" spans="1:7" x14ac:dyDescent="0.25">
      <c r="A51" s="1"/>
      <c r="B51" s="1"/>
      <c r="C51" s="1"/>
      <c r="D51" s="1"/>
      <c r="E51" s="1"/>
      <c r="F51" s="1"/>
      <c r="G51" s="10"/>
    </row>
    <row r="52" spans="1:7" ht="15.75" x14ac:dyDescent="0.25">
      <c r="A52" s="8" t="s">
        <v>12</v>
      </c>
      <c r="B52" s="8"/>
      <c r="C52" s="8"/>
      <c r="D52" s="8"/>
      <c r="E52" s="8"/>
      <c r="F52" s="8"/>
      <c r="G52" s="14">
        <f>G48+G49+G50</f>
        <v>27858658.350000001</v>
      </c>
    </row>
    <row r="53" spans="1:7" ht="15.75" x14ac:dyDescent="0.25">
      <c r="A53" s="22"/>
      <c r="B53" s="22"/>
      <c r="C53" s="22"/>
      <c r="D53" s="22"/>
      <c r="E53" s="22"/>
      <c r="F53" s="22"/>
      <c r="G53" s="23"/>
    </row>
    <row r="54" spans="1:7" ht="15.75" x14ac:dyDescent="0.25">
      <c r="A54" s="22" t="s">
        <v>32</v>
      </c>
      <c r="B54" s="22"/>
      <c r="C54" s="22"/>
      <c r="D54" s="22"/>
      <c r="E54" s="22"/>
      <c r="F54" s="22"/>
      <c r="G54" s="23">
        <f>G55</f>
        <v>0</v>
      </c>
    </row>
    <row r="55" spans="1:7" ht="15.75" x14ac:dyDescent="0.25">
      <c r="A55" s="22" t="s">
        <v>33</v>
      </c>
      <c r="B55" s="22"/>
      <c r="C55" s="22"/>
      <c r="D55" s="22"/>
      <c r="E55" s="22"/>
      <c r="F55" s="22"/>
      <c r="G55" s="32">
        <v>0</v>
      </c>
    </row>
    <row r="56" spans="1:7" x14ac:dyDescent="0.25">
      <c r="A56" s="1"/>
      <c r="B56" s="1"/>
      <c r="C56" s="1"/>
      <c r="D56" s="1"/>
      <c r="E56" s="1"/>
      <c r="F56" s="1"/>
      <c r="G56" s="10"/>
    </row>
    <row r="57" spans="1:7" x14ac:dyDescent="0.25">
      <c r="A57" s="1" t="s">
        <v>13</v>
      </c>
      <c r="B57" s="1"/>
      <c r="C57" s="1"/>
      <c r="D57" s="1"/>
      <c r="E57" s="1"/>
      <c r="F57" s="1"/>
      <c r="G57" s="16">
        <f>G43-G52-G54</f>
        <v>281979274.71999997</v>
      </c>
    </row>
    <row r="58" spans="1:7" x14ac:dyDescent="0.25">
      <c r="A58" s="1"/>
      <c r="B58" s="1"/>
      <c r="C58" s="1"/>
      <c r="D58" s="1"/>
      <c r="E58" s="1"/>
      <c r="F58" s="1"/>
      <c r="G58" s="10"/>
    </row>
    <row r="59" spans="1:7" ht="16.5" thickBot="1" x14ac:dyDescent="0.3">
      <c r="A59" s="8" t="s">
        <v>14</v>
      </c>
      <c r="B59" s="4"/>
      <c r="C59" s="4"/>
      <c r="D59" s="4"/>
      <c r="E59" s="4"/>
      <c r="F59" s="4"/>
      <c r="G59" s="15">
        <f>G52+G57+G54</f>
        <v>309837933.06999999</v>
      </c>
    </row>
    <row r="60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SEPT. 2023</vt:lpstr>
      <vt:lpstr>MARZO. WEB 2025</vt:lpstr>
      <vt:lpstr>MARZO..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2025-04-09T13:36:53Z</cp:lastPrinted>
  <dcterms:created xsi:type="dcterms:W3CDTF">2017-01-06T12:43:24Z</dcterms:created>
  <dcterms:modified xsi:type="dcterms:W3CDTF">2025-04-09T14:17:04Z</dcterms:modified>
</cp:coreProperties>
</file>