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RZO\"/>
    </mc:Choice>
  </mc:AlternateContent>
  <xr:revisionPtr revIDLastSave="0" documentId="13_ncr:1_{EE127F5A-8CF2-4CF8-BA82-C7006154DED8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G23" i="2"/>
  <c r="G17" i="2"/>
  <c r="F90" i="2"/>
  <c r="F59" i="2"/>
  <c r="F33" i="2"/>
  <c r="F23" i="2"/>
  <c r="D23" i="2"/>
  <c r="F17" i="2"/>
  <c r="Q23" i="2"/>
  <c r="F16" i="2" l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J17" i="2" l="1"/>
  <c r="I17" i="2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<sst xmlns="http://schemas.openxmlformats.org/spreadsheetml/2006/main" count="200" uniqueCount="110">
  <si>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</si>
  <si>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</si>
  <si>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</si>
  <si>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</si>
  <si>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</si>
  <si>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</si>
  <si>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</si>
  <si>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</si>
  <si>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</si>
  <si>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</si>
  <si>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</si>
  <si>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</si>
  <si>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</si>
  <si>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</si>
  <si>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</si>
  <si>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</si>
  <si>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</si>
  <si>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</si>
  <si>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</si>
  <si>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</si>
  <si>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</si>
  <si>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</si>
  <si>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</si>
  <si>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</si>
  <si>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</si>
  <si>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</si>
  <si>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</si>
  <si>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</si>
  <si>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</si>
  <si>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</si>
  <si>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</si>
  <si>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</si>
  <si>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</si>
  <si>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</si>
  <si>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</si>
  <si>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</si>
  <si>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</si>
  <si>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</si>
  <si>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</si>
  <si>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</si>
  <si>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</si>
  <si>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</si>
  <si>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</si>
  <si>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</si>
  <si>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</si>
  <si>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</si>
  <si>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</si>
  <si>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</si>
  <si>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</si>
  <si>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</si>
  <si>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</si>
  <si>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</si>
  <si>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</si>
  <si>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</si>
  <si>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</si>
  <si>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</si>
  <si>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</si>
  <si>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</si>
  <si>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</si>
  <si>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</si>
  <si>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</si>
  <si>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</si>
  <si>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</si>
  <si>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</si>
  <si>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</si>
  <si>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</si>
  <si>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</si>
  <si>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</si>
  <si>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</si>
  <si>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</si>
  <si>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</si>
  <si>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</si>
  <si>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</si>
  <si>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</si>
  <si>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</si>
  <si>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</si>
  <si>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</si>
  <si>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</si>
  <si>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</si>
  <si>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</si>
  <si>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</si>
  <si>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</si>
  <si>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</si>
  <si>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</si>
  <si>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</si>
  <si>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</si>
  <si>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</si>
  <si>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</si>
  <si>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</si>
  <si>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</si>
  <si>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</si>
  <si>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</si>
  <si>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</si>
  <si>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</si>
  <si>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</si>
  <si>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</si>
  <si>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</si>
  <si>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</si>
  <si>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</si>
  <si>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</si>
  <si>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</si>
  <si>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</si>
  <si>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</si>
  <si>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</si>
  <si>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</si>
  <si>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</si>
  <si>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</si>
  <si>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</si>
  <si>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Año 2025</t>
  </si>
  <si>
    <t>Ejecución de Gasto y Aplicaciones financieras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</si>
</sst>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650770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58" zoomScaleNormal="100" workbookViewId="0">
      <pane xSplit="3" topLeftCell="D1" activePane="topRight" state="frozen"/>
      <selection activeCell="A13" sqref="A13"/>
      <selection pane="topRight" activeCell="C6" sqref="C6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6.7109375" customWidth="1"/>
    <col min="9" max="9" width="16.42578125" customWidth="1"/>
    <col min="10" max="10" width="15.7109375" hidden="1" customWidth="1"/>
    <col min="11" max="11" width="15.28515625" hidden="1" customWidth="1"/>
    <col min="12" max="12" width="14.85546875" hidden="1" customWidth="1"/>
    <col min="13" max="13" width="14.5703125" hidden="1" customWidth="1"/>
    <col min="14" max="14" width="14.140625" hidden="1" customWidth="1"/>
    <col min="15" max="15" width="14.85546875" hidden="1" customWidth="1"/>
    <col min="16" max="16" width="17.7109375" hidden="1" customWidth="1"/>
    <col min="17" max="17" width="14.1406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108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109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81</v>
      </c>
      <c r="G15" s="8" t="s">
        <v>82</v>
      </c>
      <c r="H15" s="8" t="s">
        <v>83</v>
      </c>
      <c r="I15" s="8" t="s">
        <v>84</v>
      </c>
      <c r="J15" s="10" t="s">
        <v>85</v>
      </c>
      <c r="K15" s="8" t="s">
        <v>86</v>
      </c>
      <c r="L15" s="19" t="s">
        <v>87</v>
      </c>
      <c r="M15" s="20" t="s">
        <v>88</v>
      </c>
      <c r="N15" s="20" t="s">
        <v>89</v>
      </c>
      <c r="O15" s="20" t="s">
        <v>90</v>
      </c>
      <c r="P15" s="8" t="s">
        <v>91</v>
      </c>
      <c r="Q15" s="10" t="s">
        <v>92</v>
      </c>
      <c r="R15" s="8" t="s">
        <v>80</v>
      </c>
    </row>
    <row r="16" spans="3:20" x14ac:dyDescent="0.25">
      <c r="C16" s="25" t="s">
        <v>0</v>
      </c>
      <c r="D16" s="31">
        <f t="shared" ref="D16:F16" si="0">D17+D23+D33+D59</f>
        <v>282900000</v>
      </c>
      <c r="E16" s="31">
        <f t="shared" si="0"/>
        <v>0</v>
      </c>
      <c r="F16" s="31">
        <f t="shared" si="0"/>
        <v>16714169.209999999</v>
      </c>
      <c r="G16" s="31">
        <f t="shared" ref="G16:K16" si="1">G17+G23+G33+G59</f>
        <v>21048669.219999999</v>
      </c>
      <c r="H16" s="31">
        <f>H17+H23+H33+H59</f>
        <v>12360407.469999999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50123245.899999999</v>
      </c>
      <c r="T16" t="s">
        <v>107</v>
      </c>
    </row>
    <row r="17" spans="3:19" x14ac:dyDescent="0.25">
      <c r="C17" s="26" t="s">
        <v>1</v>
      </c>
      <c r="D17" s="18">
        <f t="shared" ref="D17:K17" si="3">SUM(D18:D22)</f>
        <v>89950000</v>
      </c>
      <c r="E17" s="35">
        <f>SUM(E18:E22)</f>
        <v>0</v>
      </c>
      <c r="F17" s="18">
        <f t="shared" si="3"/>
        <v>4620295.26</v>
      </c>
      <c r="G17" s="18">
        <f>SUM(G18:G22)</f>
        <v>4658197.82</v>
      </c>
      <c r="H17" s="18">
        <f t="shared" si="3"/>
        <v>4638043.5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13916536.58</v>
      </c>
    </row>
    <row r="18" spans="3:19" x14ac:dyDescent="0.25">
      <c r="C18" s="27" t="s">
        <v>2</v>
      </c>
      <c r="D18" s="18">
        <v>59300000</v>
      </c>
      <c r="E18" s="40">
        <v>0</v>
      </c>
      <c r="F18" s="18">
        <v>3992223.63</v>
      </c>
      <c r="G18" s="18">
        <v>3925615.86</v>
      </c>
      <c r="H18" s="18">
        <v>4018799.23</v>
      </c>
      <c r="I18" s="18">
        <v>0</v>
      </c>
      <c r="J18" s="18">
        <v>0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11936638.720000001</v>
      </c>
    </row>
    <row r="19" spans="3:19" x14ac:dyDescent="0.25">
      <c r="C19" s="27" t="s">
        <v>3</v>
      </c>
      <c r="D19" s="18">
        <v>23500000</v>
      </c>
      <c r="E19" s="35">
        <v>0</v>
      </c>
      <c r="F19" s="18">
        <v>82000</v>
      </c>
      <c r="G19" s="32">
        <v>82000</v>
      </c>
      <c r="H19" s="18">
        <v>82000</v>
      </c>
      <c r="I19" s="18">
        <v>0</v>
      </c>
      <c r="J19" s="18">
        <v>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246000</v>
      </c>
    </row>
    <row r="20" spans="3:19" x14ac:dyDescent="0.25">
      <c r="C20" s="27" t="s">
        <v>4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5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6</v>
      </c>
      <c r="D22" s="18">
        <v>7150000</v>
      </c>
      <c r="E22" s="35">
        <v>0</v>
      </c>
      <c r="F22" s="18">
        <v>546071.63</v>
      </c>
      <c r="G22" s="18">
        <v>650581.96</v>
      </c>
      <c r="H22" s="18">
        <v>537244.27</v>
      </c>
      <c r="I22" s="18">
        <v>0</v>
      </c>
      <c r="J22" s="35">
        <v>0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1733897.8599999999</v>
      </c>
    </row>
    <row r="23" spans="3:19" x14ac:dyDescent="0.25">
      <c r="C23" s="26" t="s">
        <v>7</v>
      </c>
      <c r="D23" s="21">
        <f>D24+D25+D26+D27+D28+D29+D30+D31</f>
        <v>81350000</v>
      </c>
      <c r="E23" s="41">
        <f t="shared" ref="E23" si="6">+SUM(E24:E32)</f>
        <v>0</v>
      </c>
      <c r="F23" s="21">
        <f>F24+F25+F26+F27+F28+F29+F30+F31</f>
        <v>4270726.8499999996</v>
      </c>
      <c r="G23" s="17">
        <f>+SUM(G24:G32)</f>
        <v>6180656.709999999</v>
      </c>
      <c r="H23" s="17">
        <f t="shared" ref="H23:K23" si="7">+SUM(H24:H32)</f>
        <v>5006990.93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15458374.489999998</v>
      </c>
    </row>
    <row r="24" spans="3:19" x14ac:dyDescent="0.25">
      <c r="C24" s="27" t="s">
        <v>8</v>
      </c>
      <c r="D24" s="18">
        <v>32460000</v>
      </c>
      <c r="E24" s="35">
        <v>0</v>
      </c>
      <c r="F24" s="18">
        <v>955164.46</v>
      </c>
      <c r="G24" s="18">
        <v>3593434.23</v>
      </c>
      <c r="H24" s="18">
        <v>2580681.0299999998</v>
      </c>
      <c r="I24" s="18">
        <v>0</v>
      </c>
      <c r="J24" s="18">
        <v>0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7129279.7199999988</v>
      </c>
    </row>
    <row r="25" spans="3:19" x14ac:dyDescent="0.25">
      <c r="C25" s="27" t="s">
        <v>9</v>
      </c>
      <c r="D25" s="18">
        <v>10600000</v>
      </c>
      <c r="E25" s="35">
        <v>0</v>
      </c>
      <c r="F25" s="18">
        <v>0</v>
      </c>
      <c r="G25" s="18">
        <v>0</v>
      </c>
      <c r="H25" s="18">
        <v>427396</v>
      </c>
      <c r="I25" s="18">
        <v>0</v>
      </c>
      <c r="J25" s="18">
        <v>0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427396</v>
      </c>
    </row>
    <row r="26" spans="3:19" x14ac:dyDescent="0.25">
      <c r="C26" s="27" t="s">
        <v>10</v>
      </c>
      <c r="D26" s="18">
        <v>1200000</v>
      </c>
      <c r="E26" s="35">
        <v>0</v>
      </c>
      <c r="F26" s="18">
        <v>0</v>
      </c>
      <c r="G26" s="18"/>
      <c r="H26" s="18">
        <v>0</v>
      </c>
      <c r="I26" s="18">
        <v>0</v>
      </c>
      <c r="J26" s="18">
        <v>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0</v>
      </c>
    </row>
    <row r="27" spans="3:19" x14ac:dyDescent="0.25">
      <c r="C27" s="27" t="s">
        <v>11</v>
      </c>
      <c r="D27" s="18">
        <v>0</v>
      </c>
      <c r="E27" s="35">
        <v>0</v>
      </c>
      <c r="F27" s="18">
        <v>0</v>
      </c>
      <c r="G27" s="18">
        <v>33040</v>
      </c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33040</v>
      </c>
    </row>
    <row r="28" spans="3:19" x14ac:dyDescent="0.25">
      <c r="C28" s="27" t="s">
        <v>12</v>
      </c>
      <c r="D28" s="18">
        <v>26500000</v>
      </c>
      <c r="E28" s="35">
        <v>0</v>
      </c>
      <c r="F28" s="18">
        <v>1835614.63</v>
      </c>
      <c r="G28" s="18">
        <v>1680924.46</v>
      </c>
      <c r="H28" s="18">
        <v>1773139.48</v>
      </c>
      <c r="I28" s="18">
        <v>0</v>
      </c>
      <c r="J28" s="18">
        <v>0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5289678.57</v>
      </c>
    </row>
    <row r="29" spans="3:19" x14ac:dyDescent="0.25">
      <c r="C29" s="27" t="s">
        <v>13</v>
      </c>
      <c r="D29" s="18">
        <v>3200000</v>
      </c>
      <c r="E29" s="35">
        <v>0</v>
      </c>
      <c r="F29" s="18">
        <v>0</v>
      </c>
      <c r="G29" s="18">
        <v>154998.76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154998.76</v>
      </c>
    </row>
    <row r="30" spans="3:19" ht="30" x14ac:dyDescent="0.25">
      <c r="C30" s="27" t="s">
        <v>14</v>
      </c>
      <c r="D30" s="18">
        <v>6850000</v>
      </c>
      <c r="E30" s="40">
        <v>0</v>
      </c>
      <c r="F30" s="18">
        <v>1228785.04</v>
      </c>
      <c r="G30" s="18">
        <v>605384.52</v>
      </c>
      <c r="H30" s="18">
        <v>207110.28</v>
      </c>
      <c r="I30" s="18">
        <v>0</v>
      </c>
      <c r="J30" s="18">
        <v>0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2041279.84</v>
      </c>
    </row>
    <row r="31" spans="3:19" ht="30" x14ac:dyDescent="0.25">
      <c r="C31" s="27" t="s">
        <v>15</v>
      </c>
      <c r="D31" s="18">
        <v>540000</v>
      </c>
      <c r="E31" s="35">
        <v>0</v>
      </c>
      <c r="F31" s="18">
        <v>251162.72</v>
      </c>
      <c r="G31" s="18">
        <v>112874.74</v>
      </c>
      <c r="H31" s="18">
        <v>18664.14</v>
      </c>
      <c r="I31" s="35">
        <v>0</v>
      </c>
      <c r="J31" s="18">
        <v>0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382701.60000000003</v>
      </c>
    </row>
    <row r="32" spans="3:19" x14ac:dyDescent="0.25">
      <c r="C32" s="27" t="s">
        <v>16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17</v>
      </c>
      <c r="D33" s="21">
        <f t="shared" ref="D33:F33" si="9">+SUM(D34:D42)</f>
        <v>69100000</v>
      </c>
      <c r="E33" s="41">
        <f t="shared" si="9"/>
        <v>0</v>
      </c>
      <c r="F33" s="21">
        <f t="shared" si="9"/>
        <v>4311349.6899999995</v>
      </c>
      <c r="G33" s="17">
        <f t="shared" ref="G33:K33" si="10">+SUM(G34:G42)</f>
        <v>5282322.09</v>
      </c>
      <c r="H33" s="17">
        <f t="shared" si="10"/>
        <v>820485.29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10414157.07</v>
      </c>
    </row>
    <row r="34" spans="3:18" x14ac:dyDescent="0.25">
      <c r="C34" s="27" t="s">
        <v>18</v>
      </c>
      <c r="D34" s="18">
        <v>6500000</v>
      </c>
      <c r="E34" s="35">
        <v>0</v>
      </c>
      <c r="F34" s="18">
        <v>0</v>
      </c>
      <c r="G34" s="18">
        <v>91976.3</v>
      </c>
      <c r="H34" s="18">
        <v>291566.2</v>
      </c>
      <c r="I34" s="18">
        <v>0</v>
      </c>
      <c r="J34" s="18">
        <v>0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383542.5</v>
      </c>
    </row>
    <row r="35" spans="3:18" x14ac:dyDescent="0.25">
      <c r="C35" s="27" t="s">
        <v>19</v>
      </c>
      <c r="D35" s="18">
        <v>2500000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20</v>
      </c>
      <c r="D36" s="18">
        <v>2000000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21</v>
      </c>
      <c r="D37" s="18">
        <v>13500000</v>
      </c>
      <c r="E37" s="35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0</v>
      </c>
    </row>
    <row r="38" spans="3:18" x14ac:dyDescent="0.25">
      <c r="C38" s="27" t="s">
        <v>22</v>
      </c>
      <c r="D38" s="18">
        <v>2300000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23</v>
      </c>
      <c r="D39" s="18">
        <v>500000</v>
      </c>
      <c r="E39" s="35">
        <v>0</v>
      </c>
      <c r="F39" s="18">
        <v>51212</v>
      </c>
      <c r="G39" s="18"/>
      <c r="H39" s="18">
        <v>24985.32</v>
      </c>
      <c r="I39" s="18"/>
      <c r="J39" s="18">
        <v>0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76197.320000000007</v>
      </c>
    </row>
    <row r="40" spans="3:18" ht="30" x14ac:dyDescent="0.25">
      <c r="C40" s="27" t="s">
        <v>24</v>
      </c>
      <c r="D40" s="18">
        <v>13500000</v>
      </c>
      <c r="E40" s="40">
        <v>0</v>
      </c>
      <c r="F40" s="18">
        <v>1972504</v>
      </c>
      <c r="G40" s="18">
        <v>2217698</v>
      </c>
      <c r="H40" s="18">
        <v>0</v>
      </c>
      <c r="I40" s="18">
        <v>0</v>
      </c>
      <c r="J40" s="18">
        <v>0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4190202</v>
      </c>
    </row>
    <row r="41" spans="3:18" ht="30" x14ac:dyDescent="0.25">
      <c r="C41" s="27" t="s">
        <v>25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26</v>
      </c>
      <c r="D42" s="18">
        <v>28300000</v>
      </c>
      <c r="E42" s="35">
        <v>0</v>
      </c>
      <c r="F42" s="18">
        <v>2287633.69</v>
      </c>
      <c r="G42" s="18">
        <v>2972647.79</v>
      </c>
      <c r="H42" s="18">
        <v>503933.77</v>
      </c>
      <c r="I42" s="18">
        <v>0</v>
      </c>
      <c r="J42" s="18">
        <v>0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5764215.25</v>
      </c>
    </row>
    <row r="43" spans="3:18" x14ac:dyDescent="0.25">
      <c r="C43" s="26" t="s">
        <v>27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28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29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30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31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32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33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34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35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36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37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38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39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40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41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42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43</v>
      </c>
      <c r="D59" s="21">
        <f t="shared" ref="D59:J59" si="12">SUM(D60:D68)</f>
        <v>42500000</v>
      </c>
      <c r="E59" s="41">
        <f t="shared" si="12"/>
        <v>0</v>
      </c>
      <c r="F59" s="21">
        <f t="shared" si="12"/>
        <v>3511797.41</v>
      </c>
      <c r="G59" s="21">
        <f t="shared" si="12"/>
        <v>4927492.5999999996</v>
      </c>
      <c r="H59" s="21">
        <f t="shared" si="12"/>
        <v>1894887.75</v>
      </c>
      <c r="I59" s="21">
        <f t="shared" si="12"/>
        <v>0</v>
      </c>
      <c r="J59" s="21">
        <f t="shared" si="12"/>
        <v>0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10334177.76</v>
      </c>
    </row>
    <row r="60" spans="3:18" x14ac:dyDescent="0.25">
      <c r="C60" s="27" t="s">
        <v>44</v>
      </c>
      <c r="D60" s="18">
        <v>26000000</v>
      </c>
      <c r="E60" s="40">
        <v>0</v>
      </c>
      <c r="F60" s="18">
        <v>0</v>
      </c>
      <c r="G60">
        <v>944967.6</v>
      </c>
      <c r="H60" s="18">
        <v>74392</v>
      </c>
      <c r="I60" s="18">
        <v>0</v>
      </c>
      <c r="J60" s="18">
        <v>0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1019359.6</v>
      </c>
    </row>
    <row r="61" spans="3:18" ht="30" x14ac:dyDescent="0.25">
      <c r="C61" s="27" t="s">
        <v>45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46</v>
      </c>
      <c r="D62" s="18">
        <v>12500000</v>
      </c>
      <c r="E62" s="40">
        <v>0</v>
      </c>
      <c r="F62">
        <v>2061861.2</v>
      </c>
      <c r="G62" s="18">
        <v>688525</v>
      </c>
      <c r="H62" s="18">
        <v>0</v>
      </c>
      <c r="I62" s="18">
        <v>0</v>
      </c>
      <c r="J62" s="18"/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2750386.2</v>
      </c>
    </row>
    <row r="63" spans="3:18" ht="30" x14ac:dyDescent="0.25">
      <c r="C63" s="27" t="s">
        <v>47</v>
      </c>
      <c r="D63" s="18">
        <v>0</v>
      </c>
      <c r="E63" s="35">
        <v>0</v>
      </c>
      <c r="F63" s="18">
        <v>0</v>
      </c>
      <c r="G63" s="18">
        <v>3294000</v>
      </c>
      <c r="H63" s="18">
        <v>1800000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5094000</v>
      </c>
    </row>
    <row r="64" spans="3:18" x14ac:dyDescent="0.25">
      <c r="C64" s="27" t="s">
        <v>48</v>
      </c>
      <c r="D64" s="18">
        <v>4000000</v>
      </c>
      <c r="E64" s="40">
        <v>0</v>
      </c>
      <c r="F64">
        <v>1449936.21</v>
      </c>
      <c r="H64" s="18">
        <v>20495.75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1470431.96</v>
      </c>
    </row>
    <row r="65" spans="3:18" x14ac:dyDescent="0.25">
      <c r="C65" s="27" t="s">
        <v>49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50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51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52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53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54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55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56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57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58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59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60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61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62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63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64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69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70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71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72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73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74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75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76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77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65</v>
      </c>
      <c r="D90" s="34">
        <f>D16</f>
        <v>282900000</v>
      </c>
      <c r="E90" s="34">
        <f>E16</f>
        <v>0</v>
      </c>
      <c r="F90" s="34">
        <f>F16</f>
        <v>16714169.209999999</v>
      </c>
      <c r="G90" s="34">
        <f t="shared" ref="G90:Q90" si="15">G16</f>
        <v>21048669.219999999</v>
      </c>
      <c r="H90" s="34">
        <f t="shared" si="15"/>
        <v>12360407.469999999</v>
      </c>
      <c r="I90" s="34">
        <f t="shared" si="15"/>
        <v>0</v>
      </c>
      <c r="J90" s="34">
        <f t="shared" si="15"/>
        <v>0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50123245.899999999</v>
      </c>
    </row>
    <row r="94" spans="3:18" ht="15.75" thickBot="1" x14ac:dyDescent="0.3">
      <c r="C94" s="29" t="s">
        <v>106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105</v>
      </c>
    </row>
    <row r="101" spans="3:4" x14ac:dyDescent="0.25">
      <c r="C101" s="26" t="s">
        <v>102</v>
      </c>
      <c r="D101" s="24" t="s">
        <v>101</v>
      </c>
    </row>
    <row r="102" spans="3:4" x14ac:dyDescent="0.25">
      <c r="C102" s="26" t="s">
        <v>104</v>
      </c>
      <c r="D102" s="24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2025-04-24T13:48:20Z</cp:lastPrinted>
  <dcterms:created xsi:type="dcterms:W3CDTF">2021-07-29T18:58:50Z</dcterms:created>
  <dcterms:modified xsi:type="dcterms:W3CDTF">2025-04-24T14:02:10Z</dcterms:modified>
</cp:coreProperties>
</file>