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ERVER\Shaders\user_srsm$\ydolidia.ortega\Desktop\Informacion para OAI enero 2026\"/>
    </mc:Choice>
  </mc:AlternateContent>
  <xr:revisionPtr revIDLastSave="0" documentId="13_ncr:1_{353D6C2E-76CC-45F6-AF47-634A079A2CDA}" xr6:coauthVersionLast="47" xr6:coauthVersionMax="47" xr10:uidLastSave="{00000000-0000-0000-0000-000000000000}"/>
  <bookViews>
    <workbookView xWindow="-120" yWindow="-120" windowWidth="51840" windowHeight="21120" activeTab="1" xr2:uid="{00000000-000D-0000-FFFF-FFFF00000000}"/>
  </bookViews>
  <sheets>
    <sheet name="Programa 11" sheetId="1" r:id="rId1"/>
    <sheet name="Programa 12"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I28" i="1"/>
  <c r="J28" i="2"/>
  <c r="I28" i="2"/>
  <c r="C16" i="1"/>
  <c r="C15" i="1"/>
  <c r="C14" i="1"/>
  <c r="I24" i="2" l="1"/>
  <c r="C16" i="2"/>
  <c r="C15" i="2"/>
  <c r="C14" i="2"/>
  <c r="I24" i="1"/>
</calcChain>
</file>

<file path=xl/sharedStrings.xml><?xml version="1.0" encoding="utf-8"?>
<sst xmlns="http://schemas.openxmlformats.org/spreadsheetml/2006/main" count="138" uniqueCount="78">
  <si>
    <t xml:space="preserve">Informe de Evaluación Semestral (julio-diciembre) de las Metas Físicas-Financieras 2025 PNA </t>
  </si>
  <si>
    <t>Código</t>
  </si>
  <si>
    <t>Documento Relacionado</t>
  </si>
  <si>
    <t>Fecha Versión</t>
  </si>
  <si>
    <t>Versión</t>
  </si>
  <si>
    <t>DEC-FOR013</t>
  </si>
  <si>
    <t>I -Información Instituciónal</t>
  </si>
  <si>
    <t>I.I - Completar los datos requeridos sobre la institución</t>
  </si>
  <si>
    <t>Capítulo</t>
  </si>
  <si>
    <t>DIRECCIÓN CENTRAL DEL SERVICIO NACIONAL DE SALUD, 5180</t>
  </si>
  <si>
    <t>Subcapítulo</t>
  </si>
  <si>
    <t>DIRECCIÓN CENTRAL DEL SERVICIO NACIONAL DE SALUD, 01</t>
  </si>
  <si>
    <t>Unidad Ejecutora</t>
  </si>
  <si>
    <t>0001 SERVICIO NACIONAL DE SALUD Y SUBUNIDAD EJECUTORA 0002 SERVICIO REGIONAL DE SALUD OZAMA</t>
  </si>
  <si>
    <t>Misión</t>
  </si>
  <si>
    <t>Garantizar la salud a la población del SRSM, a través de una red de provisión articulada por niveles de complejidad.</t>
  </si>
  <si>
    <t>Visión</t>
  </si>
  <si>
    <t>Alcanzar la satisfacción plena de Nuestros usuarios con el servicio de Salud brindado, con una red de provisión Integrada y competitiva, un modelo de gestión institucional de calidad y Recursos humanos capacitados y Comprometidos.</t>
  </si>
  <si>
    <t>II. Contribución a la Estrategia Nacional de Desarrollo</t>
  </si>
  <si>
    <t>Eje estratégico:</t>
  </si>
  <si>
    <t>Objetivo general:</t>
  </si>
  <si>
    <t>Objetivo(s) específico(s):</t>
  </si>
  <si>
    <t>2.2.1</t>
  </si>
  <si>
    <t>III. Información del Programa</t>
  </si>
  <si>
    <t>Nombre:</t>
  </si>
  <si>
    <t>Provisión de servicios de salud en establecimientos de primer nivel, Programa 11</t>
  </si>
  <si>
    <t>Descripción:</t>
  </si>
  <si>
    <t>Acceso a servicios de salud en establecimientos de primer nivel de atención</t>
  </si>
  <si>
    <r>
      <t>Beneficiarios:</t>
    </r>
    <r>
      <rPr>
        <sz val="12"/>
        <color rgb="FF000000"/>
        <rFont val="Century Gothic"/>
        <family val="2"/>
      </rPr>
      <t xml:space="preserve"> </t>
    </r>
  </si>
  <si>
    <t>Población general</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</si>
  <si>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</si>
  <si>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</si>
  <si>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</si>
  <si>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</si>
  <si>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</si>
  <si>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</si>
  <si>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</si>
  <si>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</si>
  <si>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</si>
  <si>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</si>
  <si>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</si>
  <si>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</si>
  <si>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</si>
  <si>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</si>
  <si>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</si>
  <si>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</si>
  <si>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</si>
  <si>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</si>
  <si>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</si>
  <si>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</si>
  <si>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</si>
  <si>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Acceso a servicios de salud en establecimientos de primer nivel en la región Ozama</t>
  </si>
  <si>
    <t>Número de atenciones por tipo de servicio</t>
  </si>
  <si>
    <t>V. Análisis de los Logros y Desviaciones</t>
  </si>
  <si>
    <t>V.I - Información de Logros y Desviaciones por Producto</t>
  </si>
  <si>
    <t xml:space="preserve">Producto: </t>
  </si>
  <si>
    <t>6267- Acceso a servicios de salud en establecimientos de primer nivel en la región Ozama</t>
  </si>
  <si>
    <t xml:space="preserve">Descripción del producto: </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</si>
  <si>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</si>
  <si>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Logros alcanzados:</t>
  </si>
  <si>
    <t>Se realizaron  1,521,039 atenciones para el semestre producto de las acciones  realizadas en los centros de primer nivel de atención lo que ha incrementado la demanda de los servicios. Esta ejecución representa una vance de 49.14% de la meta proyectada al año.
En cuanto al cumplimiento financiero, del presupuesto vigente de RD$56,280,000 destinados a este producto, se ejecutaron RD$27,154,774 ejecutando 48.25% de lo progamado.</t>
  </si>
  <si>
    <t>Causas y justificación del desvío:</t>
  </si>
  <si>
    <t>Durante el semestre, la meta física y la meta financiera no presentan desviaciones significativas.</t>
  </si>
  <si>
    <r>
      <t xml:space="preserve">VI. </t>
    </r>
    <r>
      <rPr>
        <b/>
        <sz val="11"/>
        <color theme="0"/>
        <rFont val="Century Gothic"/>
        <family val="2"/>
      </rPr>
      <t>Oportunidades de Mejora</t>
    </r>
  </si>
  <si>
    <t xml:space="preserve">VI. I - De acuerdo a los eventos presentados durante la ejecución del producto, ¿qué aspecto puede mejorarse? </t>
  </si>
  <si>
    <t>Un de las prinicpales oportunidades de mejora es el fortalecimiento del registro de los datos en las unidades primarias de recolección de información estadisitca (UNAP/CPN).  Acciones probable:
1. Analisis de produccion y ejecucion de presupustos trimestralmente
2. Ejecucion de autoevaluacion y auditorias de la calidad de los datos.
3. Adiestramiento trimestral en autoevaluacion y auditorias de la calidad de los datos con responsables o equiopo de interes.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</si>
  <si>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</si>
  <si>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Licda. Ydolidia Ortega</t>
  </si>
  <si>
    <t>Enc.División Planificación Y Desarrollo SRSO</t>
  </si>
  <si>
    <t>Informe de Evaluación Semestral (julio-diciembre ) de las Metas Físicas-Financieras 2025 CEAS</t>
  </si>
  <si>
    <t>0001 SERVICIO NACIONAL DE SALUD Y SUBUNIDAD EJECUTORA 0002 SERVICIO REGIONAL DE SALUD OZAMA.</t>
  </si>
  <si>
    <t>Provisión de servicios de salud en establecimientos no autogestionados, Programa 12</t>
  </si>
  <si>
    <t xml:space="preserve">Acceso a servicios de salud especializados en establecimientos no autogestionados </t>
  </si>
  <si>
    <t>6268- Acceso a servicios de salud especializados en establecimientos No Auto Gestionados región Metropolitana</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</si>
  <si>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</si>
  <si>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La producción fue de 6,268,201 atenciones , impulsadas por la demanda de servicios de la población y la puesta en funcionamiento de hospitales que estabn en remodelación. Este logro representa un avance del  72.74% en relación con la meta anual programada.
Respecto al cumplimiento financiero, de los RD$960,237,177.80 asignados a este producto, la ejecución fue de RD$468,596,629.28 se ha ejecutado el 48,80%.</t>
  </si>
  <si>
    <t>Un de las prinicpales oportunidades de mejora es el fortalecimiento del registro de los datos en las unidades primarias de recolección de información estadisitca (web 67 A produccion de servcios).  Acciones probable:
1. Analisis de produccion y ejecucion de presupustos trimestralmente
2. Ejecucion de autoevaluacion y auditorias de la calidad de los datos.
3. Adiestramiento trimestral en autoevaluacion y auditorias de la calidad de los datos con responsables o equiopo de interes</t>
  </si>
  <si>
    <t>Acceso a servicios de salud especializados en establecimientos No Auto Gestionados región Ozama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</si>
</sst>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quot;$&quot;#,##0_);\(&quot;$&quot;#,##0\)"/>
    <numFmt numFmtId="165" formatCode="&quot;$&quot;#,##0.00_);\(&quot;$&quot;#,##0.00\)"/>
    <numFmt numFmtId="166" formatCode="_(&quot;$&quot;* #,##0.00_);_(&quot;$&quot;* \(#,##0.00\);_(&quot;$&quot;* &quot;-&quot;??_);_(@_)"/>
    <numFmt numFmtId="167" formatCode="_(* #,##0.00_);_(* \(#,##0.00\);_(* &quot;-&quot;??_);_(@_)"/>
    <numFmt numFmtId="168" formatCode="dd/mm/yyyy;@"/>
    <numFmt numFmtId="169" formatCode="[$-10409]#,##0;\-#,##0"/>
    <numFmt numFmtId="170" formatCode="[$-10409]0.00%"/>
    <numFmt numFmtId="171" formatCode="[$$-1C0A]#,##0_ ;\-[$$-1C0A]#,##0\ "/>
    <numFmt numFmtId="172" formatCode="[$$-1C0A]#,##0.00_ ;\-[$$-1C0A]#,##0.00\ "/>
    <numFmt numFmtId="173" formatCode="_-[$$-1C0A]* #,##0_ ;_-[$$-1C0A]* \-#,##0\ ;_-[$$-1C0A]* &quot;-&quot;_ ;_-@_ "/>
    <numFmt numFmtId="174" formatCode="[$$-1C0A]#,##0.00_);\([$$-1C0A]#,##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name val="Calibri"/>
      <family val="2"/>
      <scheme val="minor"/>
    </font>
    <font>
      <sz val="12"/>
      <color theme="1"/>
      <name val="Calibri"/>
      <family val="2"/>
      <scheme val="minor"/>
    </font>
    <font>
      <i/>
      <sz val="11"/>
      <name val="Calibri"/>
      <family val="2"/>
    </font>
    <font>
      <sz val="8"/>
      <color rgb="FF000000"/>
      <name val="Calibri Light"/>
      <family val="2"/>
    </font>
    <font>
      <i/>
      <sz val="10"/>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5">
    <xf numFmtId="0" fontId="0" fillId="0" borderId="0"/>
    <xf numFmtId="167"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8" xfId="0" applyFont="1" applyFill="1" applyBorder="1" applyAlignment="1">
      <alignment horizontal="center" vertical="center" wrapText="1" readingOrder="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169" fontId="17" fillId="0" borderId="26" xfId="0" applyNumberFormat="1" applyFont="1" applyBorder="1" applyAlignment="1" applyProtection="1">
      <alignment horizontal="center" vertical="center" wrapText="1" readingOrder="1"/>
      <protection locked="0"/>
    </xf>
    <xf numFmtId="169" fontId="17" fillId="0" borderId="26" xfId="0" applyNumberFormat="1" applyFont="1" applyBorder="1" applyAlignment="1" applyProtection="1">
      <alignment horizontal="center" vertical="center" wrapText="1"/>
      <protection locked="0"/>
    </xf>
    <xf numFmtId="10" fontId="17" fillId="7" borderId="26" xfId="2" applyNumberFormat="1" applyFont="1" applyFill="1" applyBorder="1" applyAlignment="1" applyProtection="1">
      <alignment horizontal="center" vertical="center" wrapText="1" readingOrder="1"/>
      <protection locked="0"/>
    </xf>
    <xf numFmtId="170" fontId="17"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8"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2" xfId="0" applyFont="1" applyBorder="1" applyAlignment="1" applyProtection="1">
      <alignment vertical="center" wrapText="1"/>
      <protection locked="0"/>
    </xf>
    <xf numFmtId="0" fontId="17" fillId="0" borderId="26" xfId="0" applyFont="1" applyBorder="1" applyAlignment="1" applyProtection="1">
      <alignment vertical="center" wrapText="1"/>
      <protection locked="0"/>
    </xf>
    <xf numFmtId="0" fontId="17" fillId="0" borderId="26" xfId="0" applyFont="1" applyBorder="1" applyAlignment="1" applyProtection="1">
      <alignment horizontal="left" vertical="center" wrapText="1"/>
      <protection locked="0"/>
    </xf>
    <xf numFmtId="164" fontId="17" fillId="0" borderId="26" xfId="3" applyNumberFormat="1" applyFont="1" applyBorder="1" applyAlignment="1" applyProtection="1">
      <alignment horizontal="center" vertical="center" wrapText="1" readingOrder="1"/>
      <protection locked="0"/>
    </xf>
    <xf numFmtId="169" fontId="17" fillId="0" borderId="35" xfId="0" applyNumberFormat="1" applyFont="1" applyBorder="1" applyAlignment="1" applyProtection="1">
      <alignment horizontal="center" vertical="center" wrapText="1" readingOrder="1"/>
      <protection locked="0"/>
    </xf>
    <xf numFmtId="173" fontId="17" fillId="0" borderId="35" xfId="0" applyNumberFormat="1" applyFont="1" applyBorder="1" applyAlignment="1" applyProtection="1">
      <alignment horizontal="center" vertical="center" wrapText="1" readingOrder="1"/>
      <protection locked="0"/>
    </xf>
    <xf numFmtId="3" fontId="26" fillId="0" borderId="0" xfId="0" applyNumberFormat="1" applyFont="1" applyAlignment="1">
      <alignment horizontal="center" vertical="center"/>
    </xf>
    <xf numFmtId="165" fontId="17" fillId="0" borderId="26" xfId="3" applyNumberFormat="1" applyFont="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2" fillId="6" borderId="20"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4" fillId="6" borderId="21" xfId="0" applyFont="1" applyFill="1" applyBorder="1" applyAlignment="1">
      <alignment horizontal="center" vertical="center" wrapText="1" readingOrder="1"/>
    </xf>
    <xf numFmtId="0" fontId="14" fillId="6" borderId="22" xfId="0" applyFont="1" applyFill="1" applyBorder="1" applyAlignment="1">
      <alignment horizontal="center" vertical="center" wrapText="1" readingOrder="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34" xfId="0" applyFont="1" applyFill="1" applyBorder="1" applyAlignment="1">
      <alignment horizontal="center" vertical="center" wrapText="1" readingOrder="1"/>
    </xf>
    <xf numFmtId="172" fontId="17" fillId="0" borderId="23" xfId="4" applyNumberFormat="1" applyFont="1" applyFill="1" applyBorder="1" applyAlignment="1" applyProtection="1">
      <alignment horizontal="center" vertical="center" wrapText="1" readingOrder="1"/>
      <protection locked="0"/>
    </xf>
    <xf numFmtId="172" fontId="17" fillId="0" borderId="34" xfId="4" applyNumberFormat="1" applyFont="1" applyFill="1" applyBorder="1" applyAlignment="1" applyProtection="1">
      <alignment horizontal="center" vertical="center" wrapText="1" readingOrder="1"/>
      <protection locked="0"/>
    </xf>
    <xf numFmtId="172" fontId="17" fillId="0" borderId="22" xfId="4" applyNumberFormat="1" applyFont="1" applyFill="1" applyBorder="1" applyAlignment="1" applyProtection="1">
      <alignment horizontal="center" vertical="center" wrapText="1" readingOrder="1"/>
      <protection locked="0"/>
    </xf>
    <xf numFmtId="165" fontId="11" fillId="9" borderId="21" xfId="1" applyNumberFormat="1" applyFont="1" applyFill="1" applyBorder="1" applyAlignment="1" applyProtection="1">
      <alignment horizontal="center" vertical="center" wrapText="1" readingOrder="1"/>
      <protection locked="0"/>
    </xf>
    <xf numFmtId="165" fontId="11" fillId="9" borderId="34" xfId="1" applyNumberFormat="1" applyFont="1" applyFill="1" applyBorder="1" applyAlignment="1" applyProtection="1">
      <alignment horizontal="center" vertical="center" wrapText="1" readingOrder="1"/>
      <protection locked="0"/>
    </xf>
    <xf numFmtId="165" fontId="11" fillId="9" borderId="24" xfId="1" applyNumberFormat="1" applyFont="1" applyFill="1" applyBorder="1" applyAlignment="1" applyProtection="1">
      <alignment horizontal="center" vertical="center" wrapText="1" readingOrder="1"/>
      <protection locked="0"/>
    </xf>
    <xf numFmtId="0" fontId="15"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20" xfId="0" applyFont="1" applyBorder="1" applyAlignment="1" applyProtection="1">
      <alignment horizontal="left" vertical="center" wrapText="1"/>
      <protection locked="0"/>
    </xf>
    <xf numFmtId="171" fontId="17" fillId="9" borderId="25" xfId="4" applyNumberFormat="1" applyFont="1" applyFill="1" applyBorder="1" applyAlignment="1" applyProtection="1">
      <alignment horizontal="center" vertical="center" wrapText="1" readingOrder="1"/>
      <protection locked="0"/>
    </xf>
    <xf numFmtId="171" fontId="17" fillId="9" borderId="26" xfId="4"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9" fillId="0" borderId="0" xfId="0" applyFont="1" applyAlignment="1">
      <alignment horizontal="left" vertical="center" wrapText="1"/>
    </xf>
    <xf numFmtId="0" fontId="24" fillId="0" borderId="0" xfId="0" applyFont="1" applyAlignment="1">
      <alignment horizontal="left" vertical="center"/>
    </xf>
    <xf numFmtId="0" fontId="8" fillId="0" borderId="0" xfId="0" applyFont="1" applyAlignment="1">
      <alignment horizontal="left"/>
    </xf>
    <xf numFmtId="0" fontId="11" fillId="6" borderId="27" xfId="0" applyFont="1" applyFill="1" applyBorder="1" applyAlignment="1">
      <alignment vertical="top" wrapText="1"/>
    </xf>
    <xf numFmtId="0" fontId="23" fillId="0" borderId="31"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0" fontId="23" fillId="0" borderId="33" xfId="0" applyFont="1" applyBorder="1" applyAlignment="1" applyProtection="1">
      <alignment horizontal="left" vertical="center" wrapText="1"/>
      <protection locked="0"/>
    </xf>
    <xf numFmtId="174" fontId="19" fillId="0" borderId="23" xfId="3" applyNumberFormat="1" applyFont="1" applyBorder="1" applyAlignment="1" applyProtection="1">
      <alignment horizontal="center" vertical="center" wrapText="1" readingOrder="1"/>
      <protection locked="0"/>
    </xf>
    <xf numFmtId="174" fontId="19" fillId="0" borderId="22" xfId="3" applyNumberFormat="1" applyFont="1" applyBorder="1" applyAlignment="1" applyProtection="1">
      <alignment horizontal="center" vertical="center" wrapText="1" readingOrder="1"/>
      <protection locked="0"/>
    </xf>
    <xf numFmtId="174" fontId="19" fillId="0" borderId="34" xfId="3" applyNumberFormat="1" applyFont="1" applyBorder="1" applyAlignment="1" applyProtection="1">
      <alignment horizontal="center" vertical="center" wrapText="1" readingOrder="1"/>
      <protection locked="0"/>
    </xf>
    <xf numFmtId="172" fontId="19" fillId="0" borderId="23" xfId="1" applyNumberFormat="1" applyFont="1" applyFill="1" applyBorder="1" applyAlignment="1" applyProtection="1">
      <alignment horizontal="center" vertical="center" wrapText="1" readingOrder="1"/>
      <protection locked="0"/>
    </xf>
    <xf numFmtId="172" fontId="19" fillId="0" borderId="34" xfId="1" applyNumberFormat="1" applyFont="1" applyFill="1" applyBorder="1" applyAlignment="1" applyProtection="1">
      <alignment horizontal="center" vertical="center" wrapText="1" readingOrder="1"/>
      <protection locked="0"/>
    </xf>
    <xf numFmtId="172" fontId="19" fillId="0" borderId="22" xfId="1" applyNumberFormat="1" applyFont="1" applyFill="1" applyBorder="1" applyAlignment="1" applyProtection="1">
      <alignment horizontal="center" vertical="center" wrapText="1" readingOrder="1"/>
      <protection locked="0"/>
    </xf>
    <xf numFmtId="0" fontId="24" fillId="0" borderId="0" xfId="0" applyFont="1" applyAlignment="1">
      <alignment horizontal="left"/>
    </xf>
    <xf numFmtId="0" fontId="25" fillId="0" borderId="3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1" fillId="9" borderId="20" xfId="0" applyFont="1" applyFill="1" applyBorder="1" applyAlignment="1" applyProtection="1">
      <alignment horizontal="left" vertical="center" wrapText="1"/>
      <protection locked="0"/>
    </xf>
    <xf numFmtId="0" fontId="27" fillId="0" borderId="20" xfId="0" applyFont="1" applyBorder="1" applyAlignment="1" applyProtection="1">
      <alignment horizontal="left" vertical="center" wrapText="1"/>
      <protection locked="0"/>
    </xf>
  </cellXfs>
  <cellStyles count="5">
    <cellStyle name="Millares" xfId="1" builtinId="3"/>
    <cellStyle name="Millares 2" xfId="4" xr:uid="{456025BF-7115-4E4F-BB46-D0C613A16738}"/>
    <cellStyle name="Moneda" xfId="3" builtinId="4"/>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70"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quot;$&quot;#,##0.00_);\(&quot;$&quot;#,##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quot;$&quot;#,##0_);\(&quot;$&quot;#,##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9"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quot;$&quot;#,##0.00_);\(&quot;$&quot;#,##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70"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7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73" formatCode="_-[$$-1C0A]* #,##0_ ;_-[$$-1C0A]* \-#,##0\ ;_-[$$-1C0A]* &quot;-&quot;_ ;_-@_ "/>
      <alignment horizontal="center" vertical="center" textRotation="0" wrapText="1" indent="0" justifyLastLine="0" shrinkToFit="0" readingOrder="1"/>
      <border diagonalUp="0" diagonalDown="0" outline="0">
        <left/>
        <right style="thin">
          <color theme="0" tint="-0.34998626667073579"/>
        </right>
        <top/>
        <bottom/>
      </border>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none"/>
      </font>
      <numFmt numFmtId="173"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47106</xdr:colOff>
      <xdr:row>0</xdr:row>
      <xdr:rowOff>181841</xdr:rowOff>
    </xdr:from>
    <xdr:ext cx="870757" cy="617643"/>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47106" y="181841"/>
          <a:ext cx="870757" cy="61764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49452</xdr:colOff>
      <xdr:row>0</xdr:row>
      <xdr:rowOff>208359</xdr:rowOff>
    </xdr:from>
    <xdr:ext cx="956776" cy="565547"/>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49452" y="208359"/>
          <a:ext cx="956776" cy="56554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IF(G28&gt;0,G28/C28,0)</calculatedColumnFormula>
    </tableColumn>
    <tableColumn id="8" xr3:uid="{00000000-0010-0000-0000-000008000000}" name="Financiero _x000a_(%) _x000a_H=F/D" dataDxfId="15">
      <calculatedColumnFormula>IF(H28&gt;0,H28/D28,0)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7:J28"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IF(G28&gt;0,G28/C28,0)</calculatedColumnFormula>
    </tableColumn>
    <tableColumn id="8" xr3:uid="{00000000-0010-0000-0100-000008000000}" name="Financiero _x000a_(%) _x000a_H=F/D" dataDxfId="0">
      <calculatedColumnFormula>IF(H28&gt;0,H28/D28,0)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opLeftCell="A24" zoomScale="110" zoomScaleNormal="110" workbookViewId="0">
      <selection sqref="A1:J41"/>
    </sheetView>
  </sheetViews>
  <sheetFormatPr baseColWidth="10" defaultColWidth="11.42578125" defaultRowHeight="15" x14ac:dyDescent="0.25"/>
  <cols>
    <col min="1" max="1" width="17.5703125" style="6" customWidth="1"/>
    <col min="2" max="2" width="11.5703125" style="6" customWidth="1"/>
    <col min="3" max="5" width="12.7109375" style="6" customWidth="1"/>
    <col min="6" max="6" width="12.85546875" style="6" customWidth="1"/>
    <col min="7" max="7" width="12" style="6" customWidth="1"/>
    <col min="8" max="8" width="11.7109375" style="6" customWidth="1"/>
    <col min="9" max="9" width="9.85546875" style="6" customWidth="1"/>
    <col min="10" max="10" width="10.85546875" style="6" customWidth="1"/>
    <col min="13" max="13" width="19" customWidth="1"/>
    <col min="14" max="14" width="17.42578125" customWidth="1"/>
    <col min="15" max="15" width="16" customWidth="1"/>
    <col min="16" max="16" width="17.42578125" customWidth="1"/>
    <col min="17" max="17" width="17.85546875" customWidth="1"/>
  </cols>
  <sheetData>
    <row r="1" spans="1:10" ht="21.75" thickBot="1" x14ac:dyDescent="0.3">
      <c r="A1" s="18"/>
      <c r="B1" s="46" t="s">
        <v>0</v>
      </c>
      <c r="C1" s="47"/>
      <c r="D1" s="47"/>
      <c r="E1" s="47"/>
      <c r="F1" s="47"/>
      <c r="G1" s="47"/>
      <c r="H1" s="47"/>
      <c r="I1" s="47"/>
      <c r="J1" s="48"/>
    </row>
    <row r="2" spans="1:10" ht="24.75" thickBot="1" x14ac:dyDescent="0.3">
      <c r="A2" s="19"/>
      <c r="B2" s="49" t="s">
        <v>1</v>
      </c>
      <c r="C2" s="50"/>
      <c r="D2" s="49" t="s">
        <v>2</v>
      </c>
      <c r="E2" s="50"/>
      <c r="F2" s="50"/>
      <c r="G2" s="50"/>
      <c r="H2" s="51"/>
      <c r="I2" s="2" t="s">
        <v>3</v>
      </c>
      <c r="J2" s="3" t="s">
        <v>4</v>
      </c>
    </row>
    <row r="3" spans="1:10" ht="21.75" thickBot="1" x14ac:dyDescent="0.3">
      <c r="A3" s="20"/>
      <c r="B3" s="52" t="s">
        <v>5</v>
      </c>
      <c r="C3" s="53"/>
      <c r="D3" s="52"/>
      <c r="E3" s="53"/>
      <c r="F3" s="53"/>
      <c r="G3" s="53"/>
      <c r="H3" s="54"/>
      <c r="I3" s="23">
        <v>43552</v>
      </c>
      <c r="J3" s="24">
        <v>0</v>
      </c>
    </row>
    <row r="4" spans="1:10" x14ac:dyDescent="0.25">
      <c r="A4" s="55"/>
      <c r="B4" s="56"/>
      <c r="C4" s="56"/>
      <c r="D4" s="57"/>
      <c r="E4" s="57"/>
      <c r="F4" s="57"/>
      <c r="G4" s="57"/>
      <c r="H4" s="57"/>
      <c r="I4" s="56"/>
      <c r="J4" s="58"/>
    </row>
    <row r="5" spans="1:10" ht="3" customHeight="1" x14ac:dyDescent="0.25">
      <c r="A5" s="40"/>
      <c r="B5" s="41"/>
      <c r="C5" s="41"/>
      <c r="D5" s="41"/>
      <c r="E5" s="41"/>
      <c r="F5" s="41"/>
      <c r="G5" s="41"/>
      <c r="H5" s="41"/>
      <c r="I5" s="41"/>
      <c r="J5" s="42"/>
    </row>
    <row r="6" spans="1:10" ht="18.75" customHeight="1" x14ac:dyDescent="0.25">
      <c r="A6" s="33" t="s">
        <v>6</v>
      </c>
      <c r="B6" s="34"/>
      <c r="C6" s="34"/>
      <c r="D6" s="34"/>
      <c r="E6" s="34"/>
      <c r="F6" s="34"/>
      <c r="G6" s="34"/>
      <c r="H6" s="34"/>
      <c r="I6" s="34"/>
      <c r="J6" s="35"/>
    </row>
    <row r="7" spans="1:10" ht="18.75" customHeight="1" x14ac:dyDescent="0.25">
      <c r="A7" s="43" t="s">
        <v>7</v>
      </c>
      <c r="B7" s="44"/>
      <c r="C7" s="44"/>
      <c r="D7" s="44"/>
      <c r="E7" s="44"/>
      <c r="F7" s="44"/>
      <c r="G7" s="44"/>
      <c r="H7" s="44"/>
      <c r="I7" s="44"/>
      <c r="J7" s="45"/>
    </row>
    <row r="8" spans="1:10" ht="17.25" customHeight="1" x14ac:dyDescent="0.25">
      <c r="A8" s="4" t="s">
        <v>8</v>
      </c>
      <c r="B8" s="37" t="s">
        <v>9</v>
      </c>
      <c r="C8" s="37"/>
      <c r="D8" s="37"/>
      <c r="E8" s="37"/>
      <c r="F8" s="37"/>
      <c r="G8" s="37"/>
      <c r="H8" s="37"/>
      <c r="I8" s="37"/>
      <c r="J8" s="38"/>
    </row>
    <row r="9" spans="1:10" ht="17.25" customHeight="1" x14ac:dyDescent="0.25">
      <c r="A9" s="21" t="s">
        <v>10</v>
      </c>
      <c r="B9" s="37" t="s">
        <v>11</v>
      </c>
      <c r="C9" s="37"/>
      <c r="D9" s="37"/>
      <c r="E9" s="37"/>
      <c r="F9" s="37"/>
      <c r="G9" s="37"/>
      <c r="H9" s="37"/>
      <c r="I9" s="37"/>
      <c r="J9" s="38"/>
    </row>
    <row r="10" spans="1:10" ht="21.75" customHeight="1" x14ac:dyDescent="0.25">
      <c r="A10" s="21" t="s">
        <v>12</v>
      </c>
      <c r="B10" s="37" t="s">
        <v>13</v>
      </c>
      <c r="C10" s="37"/>
      <c r="D10" s="37"/>
      <c r="E10" s="37"/>
      <c r="F10" s="37"/>
      <c r="G10" s="37"/>
      <c r="H10" s="37"/>
      <c r="I10" s="37"/>
      <c r="J10" s="38"/>
    </row>
    <row r="11" spans="1:10" ht="21" customHeight="1" x14ac:dyDescent="0.25">
      <c r="A11" s="4" t="s">
        <v>14</v>
      </c>
      <c r="B11" s="37" t="s">
        <v>15</v>
      </c>
      <c r="C11" s="37"/>
      <c r="D11" s="37"/>
      <c r="E11" s="37"/>
      <c r="F11" s="37"/>
      <c r="G11" s="37"/>
      <c r="H11" s="37"/>
      <c r="I11" s="37"/>
      <c r="J11" s="38"/>
    </row>
    <row r="12" spans="1:10" ht="40.5" customHeight="1" x14ac:dyDescent="0.25">
      <c r="A12" s="4" t="s">
        <v>16</v>
      </c>
      <c r="B12" s="37" t="s">
        <v>17</v>
      </c>
      <c r="C12" s="37"/>
      <c r="D12" s="37"/>
      <c r="E12" s="37"/>
      <c r="F12" s="37"/>
      <c r="G12" s="37"/>
      <c r="H12" s="37"/>
      <c r="I12" s="37"/>
      <c r="J12" s="38"/>
    </row>
    <row r="13" spans="1:10" ht="15.75" x14ac:dyDescent="0.25">
      <c r="A13" s="33" t="s">
        <v>18</v>
      </c>
      <c r="B13" s="34"/>
      <c r="C13" s="34"/>
      <c r="D13" s="34"/>
      <c r="E13" s="34"/>
      <c r="F13" s="34"/>
      <c r="G13" s="34"/>
      <c r="H13" s="34"/>
      <c r="I13" s="34"/>
      <c r="J13" s="35"/>
    </row>
    <row r="14" spans="1:10" ht="21.75" customHeight="1" x14ac:dyDescent="0.25">
      <c r="A14" s="4" t="s">
        <v>19</v>
      </c>
      <c r="B14" s="22">
        <v>2</v>
      </c>
      <c r="C14" s="39" t="str">
        <f>IFERROR(VLOOKUP(B14,'[1]Validacion datos'!A2:B5,2,FALSE),"")</f>
        <v>DESARROLLO SOCIAL</v>
      </c>
      <c r="D14" s="39"/>
      <c r="E14" s="39"/>
      <c r="F14" s="39"/>
      <c r="G14" s="39"/>
      <c r="H14" s="39"/>
      <c r="I14" s="39"/>
      <c r="J14" s="39"/>
    </row>
    <row r="15" spans="1:10" ht="20.25" customHeight="1" x14ac:dyDescent="0.25">
      <c r="A15" s="4" t="s">
        <v>20</v>
      </c>
      <c r="B15" s="7">
        <v>2.2000000000000002</v>
      </c>
      <c r="C15" s="39" t="str">
        <f>IFERROR(VLOOKUP(B15,'[1]Validacion datos'!A8:B26,2,FALSE),"")</f>
        <v>Salud y seguridad social integral</v>
      </c>
      <c r="D15" s="39"/>
      <c r="E15" s="39"/>
      <c r="F15" s="39"/>
      <c r="G15" s="39"/>
      <c r="H15" s="39"/>
      <c r="I15" s="39"/>
      <c r="J15" s="39"/>
    </row>
    <row r="16" spans="1:10" ht="38.25" customHeight="1" x14ac:dyDescent="0.25">
      <c r="A16" s="9" t="s">
        <v>21</v>
      </c>
      <c r="B16" s="8" t="s">
        <v>22</v>
      </c>
      <c r="C16" s="36"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36"/>
      <c r="E16" s="36"/>
      <c r="F16" s="36"/>
      <c r="G16" s="36"/>
      <c r="H16" s="36"/>
      <c r="I16" s="36"/>
      <c r="J16" s="36"/>
    </row>
    <row r="17" spans="1:10" ht="15.75" x14ac:dyDescent="0.25">
      <c r="A17" s="33" t="s">
        <v>23</v>
      </c>
      <c r="B17" s="34"/>
      <c r="C17" s="34"/>
      <c r="D17" s="34"/>
      <c r="E17" s="34"/>
      <c r="F17" s="34"/>
      <c r="G17" s="34"/>
      <c r="H17" s="34"/>
      <c r="I17" s="34"/>
      <c r="J17" s="35"/>
    </row>
    <row r="18" spans="1:10" ht="24.75" customHeight="1" x14ac:dyDescent="0.25">
      <c r="A18" s="4" t="s">
        <v>24</v>
      </c>
      <c r="B18" s="37" t="s">
        <v>25</v>
      </c>
      <c r="C18" s="37"/>
      <c r="D18" s="37"/>
      <c r="E18" s="37"/>
      <c r="F18" s="37"/>
      <c r="G18" s="37"/>
      <c r="H18" s="37"/>
      <c r="I18" s="37"/>
      <c r="J18" s="38"/>
    </row>
    <row r="19" spans="1:10" ht="14.25" customHeight="1" x14ac:dyDescent="0.25">
      <c r="A19" s="9" t="s">
        <v>26</v>
      </c>
      <c r="B19" s="37" t="s">
        <v>27</v>
      </c>
      <c r="C19" s="37"/>
      <c r="D19" s="37"/>
      <c r="E19" s="37"/>
      <c r="F19" s="37"/>
      <c r="G19" s="37"/>
      <c r="H19" s="37"/>
      <c r="I19" s="37"/>
      <c r="J19" s="38"/>
    </row>
    <row r="20" spans="1:10" ht="21" customHeight="1" x14ac:dyDescent="0.25">
      <c r="A20" s="9" t="s">
        <v>28</v>
      </c>
      <c r="B20" s="37" t="s">
        <v>29</v>
      </c>
      <c r="C20" s="37"/>
      <c r="D20" s="37"/>
      <c r="E20" s="37"/>
      <c r="F20" s="37"/>
      <c r="G20" s="37"/>
      <c r="H20" s="37"/>
      <c r="I20" s="37"/>
      <c r="J20" s="38"/>
    </row>
    <row r="21" spans="1:10" ht="28.5" customHeight="1" x14ac:dyDescent="0.25">
      <c r="A21" s="33" t="s">
        <v>30</v>
      </c>
      <c r="B21" s="34"/>
      <c r="C21" s="34"/>
      <c r="D21" s="34"/>
      <c r="E21" s="34"/>
      <c r="F21" s="34"/>
      <c r="G21" s="34"/>
      <c r="H21" s="34"/>
      <c r="I21" s="34"/>
      <c r="J21" s="35"/>
    </row>
    <row r="22" spans="1:10" ht="15.75" x14ac:dyDescent="0.25">
      <c r="A22" s="43" t="s">
        <v>31</v>
      </c>
      <c r="B22" s="44"/>
      <c r="C22" s="44"/>
      <c r="D22" s="44"/>
      <c r="E22" s="44"/>
      <c r="F22" s="44"/>
      <c r="G22" s="44"/>
      <c r="H22" s="44"/>
      <c r="I22" s="44"/>
      <c r="J22" s="45"/>
    </row>
    <row r="23" spans="1:10" ht="43.5" customHeight="1" x14ac:dyDescent="0.25">
      <c r="A23" s="59" t="s">
        <v>32</v>
      </c>
      <c r="B23" s="60"/>
      <c r="C23" s="61" t="s">
        <v>33</v>
      </c>
      <c r="D23" s="63"/>
      <c r="E23" s="63"/>
      <c r="F23" s="63" t="s">
        <v>34</v>
      </c>
      <c r="G23" s="63"/>
      <c r="H23" s="60"/>
      <c r="I23" s="61" t="s">
        <v>35</v>
      </c>
      <c r="J23" s="62"/>
    </row>
    <row r="24" spans="1:10" x14ac:dyDescent="0.25">
      <c r="A24" s="76">
        <v>56280000</v>
      </c>
      <c r="B24" s="77"/>
      <c r="C24" s="64">
        <v>56280000</v>
      </c>
      <c r="D24" s="65"/>
      <c r="E24" s="66"/>
      <c r="F24" s="67">
        <v>56705420.390000001</v>
      </c>
      <c r="G24" s="68"/>
      <c r="H24" s="69"/>
      <c r="I24" s="78">
        <f>IF(F24&gt;0,F24/C24,0)</f>
        <v>1.0075589976901209</v>
      </c>
      <c r="J24" s="79"/>
    </row>
    <row r="25" spans="1:10" ht="19.5" customHeight="1" x14ac:dyDescent="0.25">
      <c r="A25" s="43" t="s">
        <v>36</v>
      </c>
      <c r="B25" s="44"/>
      <c r="C25" s="44"/>
      <c r="D25" s="44"/>
      <c r="E25" s="44"/>
      <c r="F25" s="44"/>
      <c r="G25" s="44"/>
      <c r="H25" s="44"/>
      <c r="I25" s="44"/>
      <c r="J25" s="45"/>
    </row>
    <row r="26" spans="1:10" x14ac:dyDescent="0.25">
      <c r="A26" s="5"/>
      <c r="B26"/>
      <c r="C26" s="70" t="s">
        <v>37</v>
      </c>
      <c r="D26" s="71"/>
      <c r="E26" s="70" t="s">
        <v>38</v>
      </c>
      <c r="F26" s="71"/>
      <c r="G26" s="70" t="s">
        <v>39</v>
      </c>
      <c r="H26" s="70"/>
      <c r="I26" s="70" t="s">
        <v>40</v>
      </c>
      <c r="J26" s="83"/>
    </row>
    <row r="27" spans="1:10" ht="38.25" x14ac:dyDescent="0.25">
      <c r="A27" s="10" t="s">
        <v>41</v>
      </c>
      <c r="B27" s="11" t="s">
        <v>42</v>
      </c>
      <c r="C27" s="11" t="s">
        <v>43</v>
      </c>
      <c r="D27" s="11" t="s">
        <v>44</v>
      </c>
      <c r="E27" s="11" t="s">
        <v>45</v>
      </c>
      <c r="F27" s="11" t="s">
        <v>46</v>
      </c>
      <c r="G27" s="11" t="s">
        <v>47</v>
      </c>
      <c r="H27" s="11" t="s">
        <v>48</v>
      </c>
      <c r="I27" s="11" t="s">
        <v>49</v>
      </c>
      <c r="J27" s="12" t="s">
        <v>50</v>
      </c>
    </row>
    <row r="28" spans="1:10" ht="69.75" customHeight="1" x14ac:dyDescent="0.25">
      <c r="A28" s="25" t="s">
        <v>51</v>
      </c>
      <c r="B28" s="27" t="s">
        <v>52</v>
      </c>
      <c r="C28" s="29">
        <v>3095226</v>
      </c>
      <c r="D28" s="30">
        <v>49160658</v>
      </c>
      <c r="E28" s="31">
        <v>1725583</v>
      </c>
      <c r="F28" s="30">
        <v>35325783</v>
      </c>
      <c r="G28" s="14">
        <v>1521039</v>
      </c>
      <c r="H28" s="28">
        <v>27154773.850000001</v>
      </c>
      <c r="I28" s="15">
        <f>IF(G28&gt;0,G28/C28,0)</f>
        <v>0.49141452029674088</v>
      </c>
      <c r="J28" s="16">
        <f>IF(H28&gt;0,H28/D28,0)</f>
        <v>0.55236799007043402</v>
      </c>
    </row>
    <row r="29" spans="1:10" ht="15.75" x14ac:dyDescent="0.25">
      <c r="A29" s="33" t="s">
        <v>53</v>
      </c>
      <c r="B29" s="34"/>
      <c r="C29" s="34"/>
      <c r="D29" s="34"/>
      <c r="E29" s="34"/>
      <c r="F29" s="34"/>
      <c r="G29" s="34"/>
      <c r="H29" s="34"/>
      <c r="I29" s="34"/>
      <c r="J29" s="35"/>
    </row>
    <row r="30" spans="1:10" ht="15.75" x14ac:dyDescent="0.25">
      <c r="A30" s="43" t="s">
        <v>54</v>
      </c>
      <c r="B30" s="44"/>
      <c r="C30" s="44"/>
      <c r="D30" s="44"/>
      <c r="E30" s="44"/>
      <c r="F30" s="44"/>
      <c r="G30" s="44"/>
      <c r="H30" s="44"/>
      <c r="I30" s="44"/>
      <c r="J30" s="45"/>
    </row>
    <row r="31" spans="1:10" ht="27" customHeight="1" x14ac:dyDescent="0.25">
      <c r="A31" s="17" t="s">
        <v>55</v>
      </c>
      <c r="B31" s="75" t="s">
        <v>56</v>
      </c>
      <c r="C31" s="75"/>
      <c r="D31" s="75"/>
      <c r="E31" s="75"/>
      <c r="F31" s="75"/>
      <c r="G31" s="75"/>
      <c r="H31" s="75"/>
      <c r="I31" s="75"/>
      <c r="J31" s="75"/>
    </row>
    <row r="32" spans="1:10" ht="96" customHeight="1" x14ac:dyDescent="0.25">
      <c r="A32" s="17" t="s">
        <v>57</v>
      </c>
      <c r="B32" s="75" t="s">
        <v>58</v>
      </c>
      <c r="C32" s="75"/>
      <c r="D32" s="75"/>
      <c r="E32" s="75"/>
      <c r="F32" s="75"/>
      <c r="G32" s="75"/>
      <c r="H32" s="75"/>
      <c r="I32" s="75"/>
      <c r="J32" s="75"/>
    </row>
    <row r="33" spans="1:10" ht="75" customHeight="1" x14ac:dyDescent="0.25">
      <c r="A33" s="17" t="s">
        <v>59</v>
      </c>
      <c r="B33" s="75" t="s">
        <v>60</v>
      </c>
      <c r="C33" s="75"/>
      <c r="D33" s="75"/>
      <c r="E33" s="75"/>
      <c r="F33" s="75"/>
      <c r="G33" s="75"/>
      <c r="H33" s="75"/>
      <c r="I33" s="75"/>
      <c r="J33" s="75"/>
    </row>
    <row r="34" spans="1:10" ht="50.25" customHeight="1" x14ac:dyDescent="0.25">
      <c r="A34" s="17" t="s">
        <v>61</v>
      </c>
      <c r="B34" s="75" t="s">
        <v>62</v>
      </c>
      <c r="C34" s="75"/>
      <c r="D34" s="75"/>
      <c r="E34" s="75"/>
      <c r="F34" s="75"/>
      <c r="G34" s="75"/>
      <c r="H34" s="75"/>
      <c r="I34" s="75"/>
      <c r="J34" s="75"/>
    </row>
    <row r="35" spans="1:10" ht="15.75" x14ac:dyDescent="0.25">
      <c r="A35" s="33" t="s">
        <v>63</v>
      </c>
      <c r="B35" s="34"/>
      <c r="C35" s="34"/>
      <c r="D35" s="34"/>
      <c r="E35" s="34"/>
      <c r="F35" s="34"/>
      <c r="G35" s="34"/>
      <c r="H35" s="34"/>
      <c r="I35" s="34"/>
      <c r="J35" s="35"/>
    </row>
    <row r="36" spans="1:10" ht="15.75" x14ac:dyDescent="0.25">
      <c r="A36" s="72" t="s">
        <v>64</v>
      </c>
      <c r="B36" s="73"/>
      <c r="C36" s="73"/>
      <c r="D36" s="73"/>
      <c r="E36" s="73"/>
      <c r="F36" s="73"/>
      <c r="G36" s="73"/>
      <c r="H36" s="73"/>
      <c r="I36" s="73"/>
      <c r="J36" s="74"/>
    </row>
    <row r="37" spans="1:10" ht="81.75" customHeight="1" x14ac:dyDescent="0.25">
      <c r="A37" s="84" t="s">
        <v>65</v>
      </c>
      <c r="B37" s="85"/>
      <c r="C37" s="85"/>
      <c r="D37" s="85"/>
      <c r="E37" s="85"/>
      <c r="F37" s="85"/>
      <c r="G37" s="85"/>
      <c r="H37" s="85"/>
      <c r="I37" s="85"/>
      <c r="J37" s="86"/>
    </row>
    <row r="38" spans="1:10" ht="21.75" customHeight="1" x14ac:dyDescent="0.25">
      <c r="A38" s="80" t="s">
        <v>66</v>
      </c>
      <c r="B38" s="80"/>
      <c r="C38" s="80"/>
      <c r="D38" s="80"/>
      <c r="E38" s="80"/>
      <c r="F38" s="80"/>
      <c r="G38" s="80"/>
      <c r="H38" s="80"/>
      <c r="I38" s="80"/>
      <c r="J38" s="80"/>
    </row>
    <row r="39" spans="1:10" ht="14.25" customHeight="1" x14ac:dyDescent="0.25">
      <c r="A39" s="81" t="s">
        <v>67</v>
      </c>
      <c r="B39" s="81"/>
      <c r="C39" s="81"/>
      <c r="D39" s="81"/>
    </row>
    <row r="40" spans="1:10" ht="21.75" customHeight="1" x14ac:dyDescent="0.25">
      <c r="A40" s="82" t="s">
        <v>68</v>
      </c>
      <c r="B40" s="82"/>
      <c r="C40" s="82"/>
      <c r="D40" s="82"/>
    </row>
  </sheetData>
  <mergeCells count="49">
    <mergeCell ref="A38:J38"/>
    <mergeCell ref="A39:D39"/>
    <mergeCell ref="A40:D40"/>
    <mergeCell ref="C26:D26"/>
    <mergeCell ref="G26:H26"/>
    <mergeCell ref="I26:J26"/>
    <mergeCell ref="A37:J37"/>
    <mergeCell ref="C24:E24"/>
    <mergeCell ref="F24:H24"/>
    <mergeCell ref="E26:F26"/>
    <mergeCell ref="A35:J35"/>
    <mergeCell ref="A36:J36"/>
    <mergeCell ref="A29:J29"/>
    <mergeCell ref="A30:J30"/>
    <mergeCell ref="B31:J31"/>
    <mergeCell ref="B32:J32"/>
    <mergeCell ref="B33:J33"/>
    <mergeCell ref="B34:J34"/>
    <mergeCell ref="A24:B24"/>
    <mergeCell ref="I24:J24"/>
    <mergeCell ref="A25:J25"/>
    <mergeCell ref="A22:J22"/>
    <mergeCell ref="A23:B23"/>
    <mergeCell ref="I23:J23"/>
    <mergeCell ref="C23:E23"/>
    <mergeCell ref="F23:H23"/>
    <mergeCell ref="A4:J4"/>
    <mergeCell ref="B8:J8"/>
    <mergeCell ref="B11:J11"/>
    <mergeCell ref="B12:J12"/>
    <mergeCell ref="A13:J13"/>
    <mergeCell ref="B9:J9"/>
    <mergeCell ref="B10:J10"/>
    <mergeCell ref="B1:J1"/>
    <mergeCell ref="B2:C2"/>
    <mergeCell ref="D2:H2"/>
    <mergeCell ref="B3:C3"/>
    <mergeCell ref="D3:H3"/>
    <mergeCell ref="C15:J15"/>
    <mergeCell ref="A5:J5"/>
    <mergeCell ref="A6:J6"/>
    <mergeCell ref="A7:J7"/>
    <mergeCell ref="C14:J14"/>
    <mergeCell ref="A21:J21"/>
    <mergeCell ref="C16:J16"/>
    <mergeCell ref="A17:J17"/>
    <mergeCell ref="B18:J18"/>
    <mergeCell ref="B19:J19"/>
    <mergeCell ref="B20:J20"/>
  </mergeCells>
  <phoneticPr fontId="22" type="noConversion"/>
  <dataValidations count="15">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F27 D27:D28" xr:uid="{00000000-0002-0000-0000-000002000000}"/>
    <dataValidation allowBlank="1" showInputMessage="1" showErrorMessage="1" prompt="Meta anual del indicador" sqref="E27 C27:C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4 A24:C24" xr:uid="{00000000-0002-0000-0000-000007000000}"/>
    <dataValidation allowBlank="1" showInputMessage="1" showErrorMessage="1" prompt="Oportunidades de mejora identificadas" sqref="A37:J37" xr:uid="{00000000-0002-0000-0000-000008000000}"/>
    <dataValidation allowBlank="1" showInputMessage="1" showErrorMessage="1" prompt="De existir desvío, explicar razones." sqref="B34:J34" xr:uid="{019CCBA6-76B8-497E-A8D9-48F243937AD3}"/>
    <dataValidation allowBlank="1" showInputMessage="1" showErrorMessage="1" prompt="1. Describir lo plasmado en el presupuesto_x000a_2. Describir lo alcanzado en términos financieros y de producción " sqref="B33:J33" xr:uid="{60FC346E-A721-4F88-B78C-602129EDBC77}"/>
    <dataValidation allowBlank="1" showInputMessage="1" showErrorMessage="1" prompt="Nombre del producto" sqref="B31:J32" xr:uid="{00000000-0002-0000-0000-00000B000000}"/>
    <dataValidation allowBlank="1" showInputMessage="1" showErrorMessage="1" prompt="¿A quién va dirigido el programa?, ¿qué característica tiene esta población que requiere ser beneficiada?" sqref="B20:J20" xr:uid="{00000000-0002-0000-0000-00000C000000}"/>
    <dataValidation allowBlank="1" showInputMessage="1" prompt="Nombre del capítulo" sqref="B8:J10" xr:uid="{00000000-0002-0000-0000-00000D000000}"/>
    <dataValidation allowBlank="1" sqref="A8" xr:uid="{00000000-0002-0000-0000-00000E000000}"/>
  </dataValidations>
  <pageMargins left="1.07" right="0.23622047244094491" top="0.35" bottom="0.28000000000000003" header="0.31496062992125984" footer="0.31496062992125984"/>
  <pageSetup scale="9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tabSelected="1" topLeftCell="A18" zoomScale="96" zoomScaleNormal="96" workbookViewId="0">
      <selection sqref="A1:J40"/>
    </sheetView>
  </sheetViews>
  <sheetFormatPr baseColWidth="10" defaultColWidth="11.42578125" defaultRowHeight="15" x14ac:dyDescent="0.25"/>
  <cols>
    <col min="1" max="1" width="16.85546875" style="6" customWidth="1"/>
    <col min="2" max="2" width="12" style="6" customWidth="1"/>
    <col min="3" max="3" width="11.28515625" style="6" customWidth="1"/>
    <col min="4" max="4" width="15.85546875" style="6" customWidth="1"/>
    <col min="5" max="5" width="12.7109375" style="6" customWidth="1"/>
    <col min="6" max="6" width="15.42578125" style="6" customWidth="1"/>
    <col min="7" max="7" width="14.28515625" style="6" customWidth="1"/>
    <col min="8" max="9" width="14.140625" style="6" customWidth="1"/>
    <col min="10" max="10" width="16.140625" style="6" customWidth="1"/>
    <col min="11" max="11" width="11.42578125" style="6"/>
    <col min="16" max="16" width="19" customWidth="1"/>
  </cols>
  <sheetData>
    <row r="1" spans="1:11" ht="21.75" customHeight="1" thickBot="1" x14ac:dyDescent="0.3">
      <c r="A1" s="18"/>
      <c r="B1" s="46" t="s">
        <v>69</v>
      </c>
      <c r="C1" s="47"/>
      <c r="D1" s="47"/>
      <c r="E1" s="47"/>
      <c r="F1" s="47"/>
      <c r="G1" s="47"/>
      <c r="H1" s="47"/>
      <c r="I1" s="47"/>
      <c r="J1" s="48"/>
      <c r="K1" s="1"/>
    </row>
    <row r="2" spans="1:11" ht="21.75" thickBot="1" x14ac:dyDescent="0.3">
      <c r="A2" s="19"/>
      <c r="B2" s="49" t="s">
        <v>1</v>
      </c>
      <c r="C2" s="50"/>
      <c r="D2" s="49" t="s">
        <v>2</v>
      </c>
      <c r="E2" s="50"/>
      <c r="F2" s="50"/>
      <c r="G2" s="50"/>
      <c r="H2" s="51"/>
      <c r="I2" s="2" t="s">
        <v>3</v>
      </c>
      <c r="J2" s="3" t="s">
        <v>4</v>
      </c>
      <c r="K2" s="1"/>
    </row>
    <row r="3" spans="1:11" ht="21.75" thickBot="1" x14ac:dyDescent="0.3">
      <c r="A3" s="20"/>
      <c r="B3" s="52" t="s">
        <v>5</v>
      </c>
      <c r="C3" s="53"/>
      <c r="D3" s="52"/>
      <c r="E3" s="53"/>
      <c r="F3" s="53"/>
      <c r="G3" s="53"/>
      <c r="H3" s="54"/>
      <c r="I3" s="23">
        <v>43552</v>
      </c>
      <c r="J3" s="24">
        <v>0</v>
      </c>
      <c r="K3" s="1"/>
    </row>
    <row r="4" spans="1:11" x14ac:dyDescent="0.25">
      <c r="A4" s="55"/>
      <c r="B4" s="56"/>
      <c r="C4" s="56"/>
      <c r="D4" s="57"/>
      <c r="E4" s="57"/>
      <c r="F4" s="57"/>
      <c r="G4" s="57"/>
      <c r="H4" s="57"/>
      <c r="I4" s="56"/>
      <c r="J4" s="58"/>
      <c r="K4" s="1"/>
    </row>
    <row r="5" spans="1:11" ht="3" customHeight="1" x14ac:dyDescent="0.25">
      <c r="A5" s="40"/>
      <c r="B5" s="41"/>
      <c r="C5" s="41"/>
      <c r="D5" s="41"/>
      <c r="E5" s="41"/>
      <c r="F5" s="41"/>
      <c r="G5" s="41"/>
      <c r="H5" s="41"/>
      <c r="I5" s="41"/>
      <c r="J5" s="42"/>
      <c r="K5" s="1"/>
    </row>
    <row r="6" spans="1:11" ht="18.75" customHeight="1" x14ac:dyDescent="0.25">
      <c r="A6" s="33" t="s">
        <v>6</v>
      </c>
      <c r="B6" s="34"/>
      <c r="C6" s="34"/>
      <c r="D6" s="34"/>
      <c r="E6" s="34"/>
      <c r="F6" s="34"/>
      <c r="G6" s="34"/>
      <c r="H6" s="34"/>
      <c r="I6" s="34"/>
      <c r="J6" s="35"/>
      <c r="K6" s="1"/>
    </row>
    <row r="7" spans="1:11" ht="18.75" customHeight="1" x14ac:dyDescent="0.25">
      <c r="A7" s="43" t="s">
        <v>7</v>
      </c>
      <c r="B7" s="44"/>
      <c r="C7" s="44"/>
      <c r="D7" s="44"/>
      <c r="E7" s="44"/>
      <c r="F7" s="44"/>
      <c r="G7" s="44"/>
      <c r="H7" s="44"/>
      <c r="I7" s="44"/>
      <c r="J7" s="45"/>
      <c r="K7" s="1"/>
    </row>
    <row r="8" spans="1:11" ht="18.75" customHeight="1" x14ac:dyDescent="0.25">
      <c r="A8" s="4" t="s">
        <v>8</v>
      </c>
      <c r="B8" s="37" t="s">
        <v>9</v>
      </c>
      <c r="C8" s="37"/>
      <c r="D8" s="37"/>
      <c r="E8" s="37"/>
      <c r="F8" s="37"/>
      <c r="G8" s="37"/>
      <c r="H8" s="37"/>
      <c r="I8" s="37"/>
      <c r="J8" s="38"/>
      <c r="K8" s="1"/>
    </row>
    <row r="9" spans="1:11" ht="28.5" customHeight="1" x14ac:dyDescent="0.25">
      <c r="A9" s="21" t="s">
        <v>10</v>
      </c>
      <c r="B9" s="37" t="s">
        <v>11</v>
      </c>
      <c r="C9" s="37"/>
      <c r="D9" s="37"/>
      <c r="E9" s="37"/>
      <c r="F9" s="37"/>
      <c r="G9" s="37"/>
      <c r="H9" s="37"/>
      <c r="I9" s="37"/>
      <c r="J9" s="38"/>
      <c r="K9" s="1"/>
    </row>
    <row r="10" spans="1:11" ht="27.75" customHeight="1" x14ac:dyDescent="0.25">
      <c r="A10" s="21" t="s">
        <v>12</v>
      </c>
      <c r="B10" s="37" t="s">
        <v>70</v>
      </c>
      <c r="C10" s="37"/>
      <c r="D10" s="37"/>
      <c r="E10" s="37"/>
      <c r="F10" s="37"/>
      <c r="G10" s="37"/>
      <c r="H10" s="37"/>
      <c r="I10" s="37"/>
      <c r="J10" s="38"/>
      <c r="K10" s="1"/>
    </row>
    <row r="11" spans="1:11" ht="24" customHeight="1" x14ac:dyDescent="0.25">
      <c r="A11" s="4" t="s">
        <v>14</v>
      </c>
      <c r="B11" s="37" t="s">
        <v>15</v>
      </c>
      <c r="C11" s="37"/>
      <c r="D11" s="37"/>
      <c r="E11" s="37"/>
      <c r="F11" s="37"/>
      <c r="G11" s="37"/>
      <c r="H11" s="37"/>
      <c r="I11" s="37"/>
      <c r="J11" s="38"/>
    </row>
    <row r="12" spans="1:11" ht="42" customHeight="1" x14ac:dyDescent="0.25">
      <c r="A12" s="4" t="s">
        <v>16</v>
      </c>
      <c r="B12" s="37" t="s">
        <v>17</v>
      </c>
      <c r="C12" s="37"/>
      <c r="D12" s="37"/>
      <c r="E12" s="37"/>
      <c r="F12" s="37"/>
      <c r="G12" s="37"/>
      <c r="H12" s="37"/>
      <c r="I12" s="37"/>
      <c r="J12" s="38"/>
    </row>
    <row r="13" spans="1:11" ht="15.75" x14ac:dyDescent="0.25">
      <c r="A13" s="33" t="s">
        <v>18</v>
      </c>
      <c r="B13" s="34"/>
      <c r="C13" s="34"/>
      <c r="D13" s="34"/>
      <c r="E13" s="34"/>
      <c r="F13" s="34"/>
      <c r="G13" s="34"/>
      <c r="H13" s="34"/>
      <c r="I13" s="34"/>
      <c r="J13" s="35"/>
    </row>
    <row r="14" spans="1:11" ht="31.5" customHeight="1" x14ac:dyDescent="0.25">
      <c r="A14" s="4" t="s">
        <v>19</v>
      </c>
      <c r="B14" s="22">
        <v>2</v>
      </c>
      <c r="C14" s="39" t="str">
        <f>IFERROR(VLOOKUP(B14,'[1]Validacion datos'!A2:B5,2,FALSE),"")</f>
        <v>DESARROLLO SOCIAL</v>
      </c>
      <c r="D14" s="39"/>
      <c r="E14" s="39"/>
      <c r="F14" s="39"/>
      <c r="G14" s="39"/>
      <c r="H14" s="39"/>
      <c r="I14" s="39"/>
      <c r="J14" s="39"/>
    </row>
    <row r="15" spans="1:11" ht="30" customHeight="1" x14ac:dyDescent="0.25">
      <c r="A15" s="4" t="s">
        <v>20</v>
      </c>
      <c r="B15" s="7">
        <v>2.2000000000000002</v>
      </c>
      <c r="C15" s="39" t="str">
        <f>IFERROR(VLOOKUP(B15,'[1]Validacion datos'!A8:B26,2,FALSE),"")</f>
        <v>Salud y seguridad social integral</v>
      </c>
      <c r="D15" s="39"/>
      <c r="E15" s="39"/>
      <c r="F15" s="39"/>
      <c r="G15" s="39"/>
      <c r="H15" s="39"/>
      <c r="I15" s="39"/>
      <c r="J15" s="39"/>
    </row>
    <row r="16" spans="1:11" ht="35.25" customHeight="1" x14ac:dyDescent="0.25">
      <c r="A16" s="9" t="s">
        <v>21</v>
      </c>
      <c r="B16" s="8" t="s">
        <v>22</v>
      </c>
      <c r="C16" s="36"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36"/>
      <c r="E16" s="36"/>
      <c r="F16" s="36"/>
      <c r="G16" s="36"/>
      <c r="H16" s="36"/>
      <c r="I16" s="36"/>
      <c r="J16" s="36"/>
    </row>
    <row r="17" spans="1:11" ht="15.75" x14ac:dyDescent="0.25">
      <c r="A17" s="33" t="s">
        <v>23</v>
      </c>
      <c r="B17" s="34"/>
      <c r="C17" s="34"/>
      <c r="D17" s="34"/>
      <c r="E17" s="34"/>
      <c r="F17" s="34"/>
      <c r="G17" s="34"/>
      <c r="H17" s="34"/>
      <c r="I17" s="34"/>
      <c r="J17" s="35"/>
    </row>
    <row r="18" spans="1:11" ht="28.5" customHeight="1" x14ac:dyDescent="0.25">
      <c r="A18" s="4" t="s">
        <v>24</v>
      </c>
      <c r="B18" s="37" t="s">
        <v>71</v>
      </c>
      <c r="C18" s="37"/>
      <c r="D18" s="37"/>
      <c r="E18" s="37"/>
      <c r="F18" s="37"/>
      <c r="G18" s="37"/>
      <c r="H18" s="37"/>
      <c r="I18" s="37"/>
      <c r="J18" s="38"/>
    </row>
    <row r="19" spans="1:11" ht="27.75" customHeight="1" x14ac:dyDescent="0.25">
      <c r="A19" s="9" t="s">
        <v>26</v>
      </c>
      <c r="B19" s="37" t="s">
        <v>72</v>
      </c>
      <c r="C19" s="37"/>
      <c r="D19" s="37"/>
      <c r="E19" s="37"/>
      <c r="F19" s="37"/>
      <c r="G19" s="37"/>
      <c r="H19" s="37"/>
      <c r="I19" s="37"/>
      <c r="J19" s="38"/>
    </row>
    <row r="20" spans="1:11" ht="23.25" customHeight="1" x14ac:dyDescent="0.25">
      <c r="A20" s="9" t="s">
        <v>28</v>
      </c>
      <c r="B20" s="37" t="s">
        <v>29</v>
      </c>
      <c r="C20" s="37"/>
      <c r="D20" s="37"/>
      <c r="E20" s="37"/>
      <c r="F20" s="37"/>
      <c r="G20" s="37"/>
      <c r="H20" s="37"/>
      <c r="I20" s="37"/>
      <c r="J20" s="38"/>
    </row>
    <row r="21" spans="1:11" ht="15.75" x14ac:dyDescent="0.25">
      <c r="A21" s="33" t="s">
        <v>30</v>
      </c>
      <c r="B21" s="34"/>
      <c r="C21" s="34"/>
      <c r="D21" s="34"/>
      <c r="E21" s="34"/>
      <c r="F21" s="34"/>
      <c r="G21" s="34"/>
      <c r="H21" s="34"/>
      <c r="I21" s="34"/>
      <c r="J21" s="35"/>
    </row>
    <row r="22" spans="1:11" ht="15.75" x14ac:dyDescent="0.25">
      <c r="A22" s="43" t="s">
        <v>31</v>
      </c>
      <c r="B22" s="44"/>
      <c r="C22" s="44"/>
      <c r="D22" s="44"/>
      <c r="E22" s="44"/>
      <c r="F22" s="44"/>
      <c r="G22" s="44"/>
      <c r="H22" s="44"/>
      <c r="I22" s="44"/>
      <c r="J22" s="45"/>
      <c r="K22" s="1"/>
    </row>
    <row r="23" spans="1:11" ht="33" customHeight="1" x14ac:dyDescent="0.25">
      <c r="A23" s="59" t="s">
        <v>32</v>
      </c>
      <c r="B23" s="60"/>
      <c r="C23" s="61" t="s">
        <v>33</v>
      </c>
      <c r="D23" s="63"/>
      <c r="E23" s="63"/>
      <c r="F23" s="63" t="s">
        <v>34</v>
      </c>
      <c r="G23" s="63"/>
      <c r="H23" s="60"/>
      <c r="I23" s="61" t="s">
        <v>35</v>
      </c>
      <c r="J23" s="62"/>
    </row>
    <row r="24" spans="1:11" x14ac:dyDescent="0.25">
      <c r="A24" s="87">
        <v>960237177.79999995</v>
      </c>
      <c r="B24" s="88"/>
      <c r="C24" s="87">
        <v>960237177.79999995</v>
      </c>
      <c r="D24" s="89"/>
      <c r="E24" s="88"/>
      <c r="F24" s="90">
        <v>843584077.5</v>
      </c>
      <c r="G24" s="91"/>
      <c r="H24" s="92"/>
      <c r="I24" s="78">
        <f>IF(F24&gt;0,F24/C24,0)</f>
        <v>0.87851636762569019</v>
      </c>
      <c r="J24" s="79"/>
    </row>
    <row r="25" spans="1:11" ht="24.75" customHeight="1" x14ac:dyDescent="0.25">
      <c r="A25" s="43" t="s">
        <v>36</v>
      </c>
      <c r="B25" s="44"/>
      <c r="C25" s="44"/>
      <c r="D25" s="44"/>
      <c r="E25" s="44"/>
      <c r="F25" s="44"/>
      <c r="G25" s="44"/>
      <c r="H25" s="44"/>
      <c r="I25" s="44"/>
      <c r="J25" s="45"/>
      <c r="K25" s="1"/>
    </row>
    <row r="26" spans="1:11" ht="27" customHeight="1" x14ac:dyDescent="0.25">
      <c r="A26" s="5"/>
      <c r="B26"/>
      <c r="C26" s="70" t="s">
        <v>37</v>
      </c>
      <c r="D26" s="71"/>
      <c r="E26" s="70" t="s">
        <v>38</v>
      </c>
      <c r="F26" s="71"/>
      <c r="G26" s="70" t="s">
        <v>39</v>
      </c>
      <c r="H26" s="70"/>
      <c r="I26" s="70" t="s">
        <v>40</v>
      </c>
      <c r="J26" s="83"/>
    </row>
    <row r="27" spans="1:11" ht="38.25" x14ac:dyDescent="0.25">
      <c r="A27" s="10" t="s">
        <v>41</v>
      </c>
      <c r="B27" s="11" t="s">
        <v>42</v>
      </c>
      <c r="C27" s="11" t="s">
        <v>43</v>
      </c>
      <c r="D27" s="11" t="s">
        <v>44</v>
      </c>
      <c r="E27" s="11" t="s">
        <v>45</v>
      </c>
      <c r="F27" s="11" t="s">
        <v>46</v>
      </c>
      <c r="G27" s="11" t="s">
        <v>47</v>
      </c>
      <c r="H27" s="11" t="s">
        <v>48</v>
      </c>
      <c r="I27" s="11" t="s">
        <v>49</v>
      </c>
      <c r="J27" s="12" t="s">
        <v>50</v>
      </c>
    </row>
    <row r="28" spans="1:11" ht="93" customHeight="1" x14ac:dyDescent="0.25">
      <c r="A28" s="25" t="s">
        <v>77</v>
      </c>
      <c r="B28" s="26" t="s">
        <v>52</v>
      </c>
      <c r="C28" s="13">
        <v>8616932</v>
      </c>
      <c r="D28" s="32">
        <v>960237177.79999995</v>
      </c>
      <c r="E28" s="13">
        <v>4365925</v>
      </c>
      <c r="F28" s="28">
        <v>476927105</v>
      </c>
      <c r="G28" s="14">
        <v>6268201</v>
      </c>
      <c r="H28" s="32">
        <v>468596629.27999997</v>
      </c>
      <c r="I28" s="15">
        <f>IF(G28&gt;0,G28/C28,0)</f>
        <v>0.72742839330750197</v>
      </c>
      <c r="J28" s="16">
        <f>IF(H28&gt;0,H28/D28,0)</f>
        <v>0.48800092322357486</v>
      </c>
    </row>
    <row r="29" spans="1:11" ht="15.75" x14ac:dyDescent="0.25">
      <c r="A29" s="33" t="s">
        <v>53</v>
      </c>
      <c r="B29" s="34"/>
      <c r="C29" s="34"/>
      <c r="D29" s="34"/>
      <c r="E29" s="34"/>
      <c r="F29" s="34"/>
      <c r="G29" s="34"/>
      <c r="H29" s="34"/>
      <c r="I29" s="34"/>
      <c r="J29" s="35"/>
    </row>
    <row r="30" spans="1:11" ht="15.75" x14ac:dyDescent="0.25">
      <c r="A30" s="43" t="s">
        <v>54</v>
      </c>
      <c r="B30" s="44"/>
      <c r="C30" s="44"/>
      <c r="D30" s="44"/>
      <c r="E30" s="44"/>
      <c r="F30" s="44"/>
      <c r="G30" s="44"/>
      <c r="H30" s="44"/>
      <c r="I30" s="44"/>
      <c r="J30" s="45"/>
      <c r="K30" s="1"/>
    </row>
    <row r="31" spans="1:11" ht="23.25" customHeight="1" x14ac:dyDescent="0.25">
      <c r="A31" s="17" t="s">
        <v>55</v>
      </c>
      <c r="B31" s="75" t="s">
        <v>73</v>
      </c>
      <c r="C31" s="75"/>
      <c r="D31" s="75"/>
      <c r="E31" s="75"/>
      <c r="F31" s="75"/>
      <c r="G31" s="75"/>
      <c r="H31" s="75"/>
      <c r="I31" s="75"/>
      <c r="J31" s="75"/>
    </row>
    <row r="32" spans="1:11" ht="40.5" customHeight="1" x14ac:dyDescent="0.25">
      <c r="A32" s="17" t="s">
        <v>57</v>
      </c>
      <c r="B32" s="97" t="s">
        <v>74</v>
      </c>
      <c r="C32" s="97"/>
      <c r="D32" s="97"/>
      <c r="E32" s="97"/>
      <c r="F32" s="97"/>
      <c r="G32" s="97"/>
      <c r="H32" s="97"/>
      <c r="I32" s="97"/>
      <c r="J32" s="97"/>
    </row>
    <row r="33" spans="1:11" ht="63" customHeight="1" x14ac:dyDescent="0.25">
      <c r="A33" s="17" t="s">
        <v>59</v>
      </c>
      <c r="B33" s="98" t="s">
        <v>75</v>
      </c>
      <c r="C33" s="98"/>
      <c r="D33" s="98"/>
      <c r="E33" s="98"/>
      <c r="F33" s="98"/>
      <c r="G33" s="98"/>
      <c r="H33" s="98"/>
      <c r="I33" s="98"/>
      <c r="J33" s="98"/>
    </row>
    <row r="34" spans="1:11" ht="45" customHeight="1" x14ac:dyDescent="0.25">
      <c r="A34" s="17" t="s">
        <v>61</v>
      </c>
      <c r="B34" s="75" t="s">
        <v>62</v>
      </c>
      <c r="C34" s="75"/>
      <c r="D34" s="75"/>
      <c r="E34" s="75"/>
      <c r="F34" s="75"/>
      <c r="G34" s="75"/>
      <c r="H34" s="75"/>
      <c r="I34" s="75"/>
      <c r="J34" s="75"/>
    </row>
    <row r="35" spans="1:11" ht="15.75" x14ac:dyDescent="0.25">
      <c r="A35" s="33" t="s">
        <v>63</v>
      </c>
      <c r="B35" s="34"/>
      <c r="C35" s="34"/>
      <c r="D35" s="34"/>
      <c r="E35" s="34"/>
      <c r="F35" s="34"/>
      <c r="G35" s="34"/>
      <c r="H35" s="34"/>
      <c r="I35" s="34"/>
      <c r="J35" s="35"/>
    </row>
    <row r="36" spans="1:11" ht="15.75" x14ac:dyDescent="0.25">
      <c r="A36" s="72" t="s">
        <v>64</v>
      </c>
      <c r="B36" s="73"/>
      <c r="C36" s="73"/>
      <c r="D36" s="73"/>
      <c r="E36" s="73"/>
      <c r="F36" s="73"/>
      <c r="G36" s="73"/>
      <c r="H36" s="73"/>
      <c r="I36" s="73"/>
      <c r="J36" s="74"/>
      <c r="K36" s="1"/>
    </row>
    <row r="37" spans="1:11" ht="87.75" customHeight="1" x14ac:dyDescent="0.25">
      <c r="A37" s="94" t="s">
        <v>76</v>
      </c>
      <c r="B37" s="95"/>
      <c r="C37" s="95"/>
      <c r="D37" s="95"/>
      <c r="E37" s="95"/>
      <c r="F37" s="95"/>
      <c r="G37" s="95"/>
      <c r="H37" s="95"/>
      <c r="I37" s="95"/>
      <c r="J37" s="96"/>
    </row>
    <row r="38" spans="1:11" ht="17.25" customHeight="1" x14ac:dyDescent="0.25">
      <c r="A38" s="80" t="s">
        <v>66</v>
      </c>
      <c r="B38" s="80"/>
      <c r="C38" s="80"/>
      <c r="D38" s="80"/>
      <c r="E38" s="80"/>
      <c r="F38" s="80"/>
      <c r="G38" s="80"/>
      <c r="H38" s="80"/>
      <c r="I38" s="80"/>
      <c r="J38" s="80"/>
    </row>
    <row r="39" spans="1:11" ht="22.5" customHeight="1" x14ac:dyDescent="0.25">
      <c r="A39" s="93" t="s">
        <v>67</v>
      </c>
      <c r="B39" s="93"/>
      <c r="C39" s="93"/>
      <c r="D39" s="93"/>
    </row>
    <row r="40" spans="1:11" ht="26.25" customHeight="1" x14ac:dyDescent="0.25">
      <c r="A40" s="82" t="s">
        <v>68</v>
      </c>
      <c r="B40" s="82"/>
      <c r="C40" s="82"/>
      <c r="D40" s="82"/>
    </row>
  </sheetData>
  <mergeCells count="49">
    <mergeCell ref="A39:D39"/>
    <mergeCell ref="A40:D40"/>
    <mergeCell ref="A36:J36"/>
    <mergeCell ref="A37:J37"/>
    <mergeCell ref="A30:J30"/>
    <mergeCell ref="B31:J31"/>
    <mergeCell ref="B32:J32"/>
    <mergeCell ref="B33:J33"/>
    <mergeCell ref="B34:J34"/>
    <mergeCell ref="A35:J35"/>
    <mergeCell ref="A38:J38"/>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I26:J26"/>
    <mergeCell ref="A21:J21"/>
    <mergeCell ref="B11:J11"/>
    <mergeCell ref="B12:J12"/>
    <mergeCell ref="A13:J13"/>
    <mergeCell ref="C14:J14"/>
    <mergeCell ref="C15:J15"/>
    <mergeCell ref="C16:J16"/>
    <mergeCell ref="A17:J17"/>
    <mergeCell ref="B18:J18"/>
    <mergeCell ref="B19:J19"/>
    <mergeCell ref="B20:J20"/>
    <mergeCell ref="B10:J10"/>
    <mergeCell ref="B1:J1"/>
    <mergeCell ref="B2:C2"/>
    <mergeCell ref="D2:H2"/>
    <mergeCell ref="B3:C3"/>
    <mergeCell ref="D3:H3"/>
    <mergeCell ref="A4:J4"/>
    <mergeCell ref="A5:J5"/>
    <mergeCell ref="A6:J6"/>
    <mergeCell ref="A7:J7"/>
    <mergeCell ref="B8:J8"/>
    <mergeCell ref="B9:J9"/>
  </mergeCells>
  <dataValidations count="15">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1:J32" xr:uid="{00000000-0002-0000-0100-000003000000}"/>
    <dataValidation allowBlank="1" showInputMessage="1" showErrorMessage="1" prompt="1. Describir lo plasmado en el presupuesto_x000a_2. Describir lo alcanzado en términos financieros y de producción " sqref="B33:J33" xr:uid="{3C2C63FF-EEE6-448C-9B1F-88562D5BCD40}"/>
    <dataValidation allowBlank="1" showInputMessage="1" showErrorMessage="1" prompt="De existir desvío, explicar razones." sqref="B34:J34" xr:uid="{931BFB7B-6C6B-43A5-8D72-5A1C4CAF1F7A}"/>
    <dataValidation allowBlank="1" showInputMessage="1" showErrorMessage="1" prompt="Oportunidades de mejora identificadas" sqref="A37:J37" xr:uid="{00000000-0002-0000-0100-000006000000}"/>
    <dataValidation allowBlank="1" showInputMessage="1" showErrorMessage="1" prompt="Presupuesto del programa" sqref="C24 A24 F24" xr:uid="{00000000-0002-0000-0100-000007000000}"/>
    <dataValidation allowBlank="1" showInputMessage="1" showErrorMessage="1" prompt="¿En qué consiste el programa?" sqref="B19:J19" xr:uid="{00000000-0002-0000-0100-000008000000}"/>
    <dataValidation allowBlank="1" showInputMessage="1" showErrorMessage="1" prompt="Nombre de cada producto" sqref="A27:A28" xr:uid="{00000000-0002-0000-0100-000009000000}"/>
    <dataValidation allowBlank="1" showInputMessage="1" showErrorMessage="1" prompt="Nombre del indicador" sqref="B27:B28" xr:uid="{00000000-0002-0000-0100-00000A000000}"/>
    <dataValidation allowBlank="1" showInputMessage="1" showErrorMessage="1" prompt="Meta anual del indicador" sqref="C27:C28 E27" xr:uid="{00000000-0002-0000-0100-00000B000000}"/>
    <dataValidation allowBlank="1" showInputMessage="1" showErrorMessage="1" prompt="Monto presupuestado para el producto" sqref="D27:D28 E28:F28 F27" xr:uid="{00000000-0002-0000-0100-00000C000000}"/>
    <dataValidation allowBlank="1" showInputMessage="1" showErrorMessage="1" prompt="Meta alcanzada en el trimestre" sqref="G27:G28" xr:uid="{00000000-0002-0000-0100-00000D000000}"/>
    <dataValidation allowBlank="1" showInputMessage="1" showErrorMessage="1" prompt="Monto ejecutado en el trimestre" sqref="H27:H28" xr:uid="{00000000-0002-0000-0100-00000E000000}"/>
  </dataValidations>
  <pageMargins left="0.62" right="0.23622047244094491" top="0.28000000000000003" bottom="0.18" header="0.31496062992125984" footer="0.31496062992125984"/>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11</vt:lpstr>
      <vt:lpstr>Programa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Ydolidia  Ortega</cp:lastModifiedBy>
  <cp:revision/>
  <cp:lastPrinted>2026-01-27T14:36:59Z</cp:lastPrinted>
  <dcterms:created xsi:type="dcterms:W3CDTF">2021-03-22T15:50:10Z</dcterms:created>
  <dcterms:modified xsi:type="dcterms:W3CDTF">2026-01-27T14:38:23Z</dcterms:modified>
  <cp:category/>
  <cp:contentStatus/>
</cp:coreProperties>
</file>