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RSMETROPOLITANO\Desktop\"/>
    </mc:Choice>
  </mc:AlternateContent>
  <xr:revisionPtr revIDLastSave="0" documentId="13_ncr:1_{2486861B-B827-4E39-BD6A-521C1BABE585}" xr6:coauthVersionLast="47" xr6:coauthVersionMax="47" xr10:uidLastSave="{00000000-0000-0000-0000-000000000000}"/>
  <bookViews>
    <workbookView xWindow="-120" yWindow="-120" windowWidth="20730" windowHeight="11160" activeTab="1" xr2:uid="{4338FEAE-DB8E-4C02-BE6D-DDC1311F061E}"/>
  </bookViews>
  <sheets>
    <sheet name="Programa 11" sheetId="1" r:id="rId1"/>
    <sheet name="Programa 12" sheetId="2" r:id="rId2"/>
  </sheets>
  <externalReferences>
    <externalReference r:id="rId3"/>
  </externalReferences>
  <definedNames>
    <definedName name="_xlnm.Print_Area" localSheetId="0">'Programa 11'!$A$1:$J$40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 l="1"/>
  <c r="I28" i="2"/>
  <c r="J28" i="1"/>
  <c r="I28" i="1"/>
  <c r="I24" i="1" l="1"/>
  <c r="I24" i="2" l="1"/>
  <c r="C16" i="2"/>
  <c r="C15" i="2"/>
  <c r="C14" i="2"/>
  <c r="C16" i="1"/>
  <c r="C15" i="1"/>
  <c r="C14" i="1"/>
</calcChain>
</file>

<file path=xl/sharedStrings.xml><?xml version="1.0" encoding="utf-8"?>
<sst xmlns="http://schemas.openxmlformats.org/spreadsheetml/2006/main" count="141" uniqueCount="84">
  <si>
    <t>Informe de Evaluación Trimestral de las Metas Físicas-Financieras PNA IT 2026</t>
  </si>
  <si>
    <t>Código</t>
  </si>
  <si>
    <t>Documento Relacionado</t>
  </si>
  <si>
    <t>Fecha Versión</t>
  </si>
  <si>
    <t>Versión</t>
  </si>
  <si>
    <t>DEC-FOR013</t>
  </si>
  <si>
    <t>30/09/2025</t>
  </si>
  <si>
    <t>I -Información Instituciónal</t>
  </si>
  <si>
    <t>I.I - Completar los datos requeridos sobre la institución</t>
  </si>
  <si>
    <t>Capítulo</t>
  </si>
  <si>
    <t>DIRECCIÓN CENTRAL DEL SERVICIO NACIONAL DE SALUD, 5180</t>
  </si>
  <si>
    <t>Subcapítulo</t>
  </si>
  <si>
    <t>DIRECCIÓN CENTRAL DEL SERVICIO NACIONAL DE SALUD, 01</t>
  </si>
  <si>
    <t>Unidad Ejecutora</t>
  </si>
  <si>
    <t>0001 SERVICIO NACIONAL DE SALUD Y SUBUNIDAD EJECUTORA 0002 SERVICIO REGIONAL DE SALUD OZAMA</t>
  </si>
  <si>
    <t>Misión</t>
  </si>
  <si>
    <t>Garantizar la salud a la población del SRSM, a través de una red de provisión articulada por niveles de complejidad.</t>
  </si>
  <si>
    <t>Visión</t>
  </si>
  <si>
    <t>Alcanzar la satisfacción plena de Nuestros usuarios con el servicio de Salud brindado, con una red de provisión Integrada y competitiva, un modelo de gestión institucional de calidad y Recursos humanos capacitados y Comprometidos.</t>
  </si>
  <si>
    <t>II. Contribución a la Estrategia Nacional de Desarrollo</t>
  </si>
  <si>
    <t>Eje estratégico:</t>
  </si>
  <si>
    <t>Objetivo general:</t>
  </si>
  <si>
    <t>Objetivo(s) específico(s):</t>
  </si>
  <si>
    <t>2.2.1</t>
  </si>
  <si>
    <t>III. Información del Programa</t>
  </si>
  <si>
    <t>Nombre:</t>
  </si>
  <si>
    <t>Provisión de servicios de salud en establecimientos de primer nivel, Programa 11</t>
  </si>
  <si>
    <t>Descripción:</t>
  </si>
  <si>
    <t>Acceso a servicios de salud en establecimientos de primer nivel de atención</t>
  </si>
  <si>
    <r>
      <t>Beneficiarios:</t>
    </r>
    <r>
      <rPr>
        <sz val="12"/>
        <color rgb="FF000000"/>
        <rFont val="Century Gothic"/>
        <family val="2"/>
      </rPr>
      <t xml:space="preserve"> </t>
    </r>
  </si>
  <si>
    <t>Población general</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</si>
  <si>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</si>
  <si>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</si>
  <si>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</si>
  <si>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</si>
  <si>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</si>
  <si>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</si>
  <si>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</si>
  <si>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</si>
  <si>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</si>
  <si>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</si>
  <si>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</si>
  <si>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</si>
  <si>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</si>
  <si>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</si>
  <si>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</si>
  <si>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</si>
  <si>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</si>
  <si>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</si>
  <si>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</si>
  <si>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</si>
  <si>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</si>
  <si>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Acceso a servicios de salud en establecimientos de primer nivel en la region Ozama</t>
  </si>
  <si>
    <t>Número de atenciones por tipo de servicio</t>
  </si>
  <si>
    <t>V. Análisis de los Logros y Desviaciones</t>
  </si>
  <si>
    <t>V.I - Información de Logros y Desviaciones por Producto</t>
  </si>
  <si>
    <t xml:space="preserve">Producto: </t>
  </si>
  <si>
    <t>7880- Acceso a servicios de salud en establecimientos de primer nivel en la Region Ozama.</t>
  </si>
  <si>
    <t xml:space="preserve">Descripción del producto: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</si>
  <si>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</si>
  <si>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</si>
  <si>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</si>
  <si>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</si>
  <si>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</si>
  <si>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</si>
  <si>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Responsable: Ydolidia Ortega, Enc. Planificación y Desarrollo Servicio Regional de Salud Ozama</t>
  </si>
  <si>
    <t>Informe de Evaluación Trimestral de las Metas Físicas-Financieras IT 2026</t>
  </si>
  <si>
    <t>0001 SERVICIO NACIONAL DE SALUD Y SUBUNIDAD EJECUTORA 0002 SERVICIO REGIONAL DE SALUD OZAMA.</t>
  </si>
  <si>
    <t>Provisión de servicios de salud en establecimientos no autogestionados, Programa 12</t>
  </si>
  <si>
    <t xml:space="preserve">Acceso a servicios de salud especializados en establecimientos no autogestionados </t>
  </si>
  <si>
    <r>
      <t>Beneficiarios:</t>
    </r>
    <r>
      <rPr>
        <sz val="10"/>
        <color rgb="FF000000"/>
        <rFont val="Century Gothic"/>
        <family val="2"/>
      </rPr>
      <t xml:space="preserve"> </t>
    </r>
  </si>
  <si>
    <t>Acceso a servicios de salud especializados en establecimientos No Auto Gestionados Región Ozama</t>
  </si>
  <si>
    <t>7888- Acceso a servicios de salud especializados en establecimientos No Auto Gestionados Región Ozama</t>
  </si>
  <si>
    <t>Atención en el nivel especializado, ofertando los servicios de consulta, emergencias, hospitalización y diagnósticos que garantice la pronta recuperación y satisfacción del ciudadano que utilice los servicios de salud en la Region Ozama</t>
  </si>
  <si>
    <r>
      <t xml:space="preserve">VI. </t>
    </r>
    <r>
      <rPr>
        <b/>
        <sz val="10"/>
        <color theme="0"/>
        <rFont val="Century Gothic"/>
        <family val="2"/>
      </rPr>
      <t>Oportunidades de Mejora</t>
    </r>
  </si>
  <si>
    <t>En los tres primeros meses no se reciben fondos debido a que según la planificación presupuestaria estos son desembolsados ​​en abril, es decir, la causa o justificación principal del destino financiero es la planificación presupuestaria establecida , la cual contempla el diseño de los fondos destinados a este programa específico a partir del mes de abril; un avance de 0% de ejeucion de los fondos reponibes
Esto significa que no se considera un "desvío" en el sentido negativo de la palabra (mal manejo o incumplimiento), sino más bien una ejecución financiera que está siguiendo el cronograma previsto en la planificación.</t>
  </si>
  <si>
    <t>1. Mensualmente se realizaran análisis de producción metas fisicas de los servcios de Nivel espacializados cuando el SNS publique en el repositorio web, 67A, demás consolidados estandarizados.</t>
  </si>
  <si>
    <t>2. Elaboración trimestral de evaluación de Metas fisicas y financiera de productos del primer nivel  despues del cierre del mes del ultimo mes del trimestre, financiero y produccion de servcios</t>
  </si>
  <si>
    <t>3.Implementar el Plan de Auditoría y procesos de calidad de datos a través de la superviciones de Áreas a los EE.SS</t>
  </si>
  <si>
    <t>La producción fue de 2,251,335 atenciones, mas de un 100% en relación a la meta trimestral, este aumento fue impulsadas por la demanda de servicios de la población y la puesta en funcionamiento del de hospitales que estaban en remodelación. Este logro representa un avance de un 28% en relación con la meta anual programada.
Respecto al cumplimiento financiero, de los RD$1,615,062,917.00 asignados a este producto, no se programó ejecución en primer trimestre ya que el estado entregó los primeros fondos a principio de abril, 0% ejecucción.</t>
  </si>
  <si>
    <t xml:space="preserve">Se realizaron 755,205 atenciones para el trimestre producto de las acciones  realizadas en los centros de primer nivel de atencion lo que ha incrementado la demanda de los servicios, alcanzando un 97.41% en relación a la meta del trimestre. Esta ejecución representa una vance de un 24.25% de la meta proyectada al año.
En cuanto al cumplimiento financiero, del presupuesto vigente de RD$59,280,000; ya fondo mantenimiento clínicas rurales fue incrementado en RD$3,000000.00; destinados a este producto, no se programó ejecución en primer trimestre ya que el estado entregó los primeros fondos a principio de abril, 0% ejecucción. </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</si>
  <si>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</si>
  <si>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</si>
  <si>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1. Mensualmente se realizaran analisis de produccion metas fisicas de los servcios de PNA de Nivel espacilizados  cuando el SNS publique en el repositorio SIPNA y web 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</si>
</sst>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43" formatCode="_(* #,##0.00_);_(* \(#,##0.00\);_(* &quot;-&quot;??_);_(@_)"/>
    <numFmt numFmtId="164" formatCode="_-* #,##0.00\ &quot;€&quot;_-;\-* #,##0.00\ &quot;€&quot;_-;_-* &quot;-&quot;??\ &quot;€&quot;_-;_-@_-"/>
    <numFmt numFmtId="165" formatCode="_-* #,##0.00_-;\-* #,##0.00_-;_-* &quot;-&quot;??_-;_-@_-"/>
    <numFmt numFmtId="166" formatCode="dd/mm/yyyy;@"/>
    <numFmt numFmtId="167" formatCode="[$-10409]#,##0;\-#,##0"/>
    <numFmt numFmtId="168" formatCode="[$-10409]0.00%"/>
    <numFmt numFmtId="169" formatCode="_-[$$-1C0A]* #,##0_ ;_-[$$-1C0A]* \-#,##0\ ;_-[$$-1C0A]* &quot;-&quot;_ ;_-@_ "/>
    <numFmt numFmtId="170" formatCode="[$$-1C0A]#,##0_ ;\-[$$-1C0A]#,##0\ "/>
    <numFmt numFmtId="171" formatCode="[$$-1C0A]#,##0.00_ ;\-[$$-1C0A]#,##0.00\ "/>
    <numFmt numFmtId="172" formatCode="[$$-1C0A]#,##0.00_);\([$$-1C0A]#,##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scheme val="minor"/>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
      <sz val="8"/>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cellStyleXfs>
  <cellXfs count="13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6" fillId="0" borderId="24" xfId="0" applyFont="1" applyBorder="1" applyAlignment="1" applyProtection="1">
      <alignment vertical="center" wrapText="1"/>
      <protection locked="0"/>
    </xf>
    <xf numFmtId="0" fontId="16" fillId="0" borderId="28" xfId="0" applyFont="1" applyBorder="1" applyAlignment="1" applyProtection="1">
      <alignment horizontal="left" vertical="center" wrapText="1"/>
      <protection locked="0"/>
    </xf>
    <xf numFmtId="0" fontId="9" fillId="0" borderId="22" xfId="0" applyFont="1" applyBorder="1" applyAlignment="1">
      <alignment vertical="center"/>
    </xf>
    <xf numFmtId="0" fontId="2" fillId="0" borderId="22" xfId="0" applyFont="1" applyBorder="1"/>
    <xf numFmtId="167" fontId="16" fillId="0" borderId="34"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protection locked="0"/>
    </xf>
    <xf numFmtId="0" fontId="23" fillId="0" borderId="0" xfId="0" applyFont="1"/>
    <xf numFmtId="10" fontId="0" fillId="0" borderId="0" xfId="0" applyNumberFormat="1"/>
    <xf numFmtId="167" fontId="0" fillId="0" borderId="0" xfId="0" applyNumberFormat="1"/>
    <xf numFmtId="169" fontId="16" fillId="0" borderId="34" xfId="0" applyNumberFormat="1" applyFont="1" applyBorder="1" applyAlignment="1" applyProtection="1">
      <alignment horizontal="center" vertical="center" wrapText="1" readingOrder="1"/>
      <protection locked="0"/>
    </xf>
    <xf numFmtId="171" fontId="16" fillId="0" borderId="28" xfId="3" applyNumberFormat="1" applyFont="1" applyBorder="1" applyAlignment="1" applyProtection="1">
      <alignment horizontal="center" vertical="center" wrapText="1" readingOrder="1"/>
      <protection locked="0"/>
    </xf>
    <xf numFmtId="0" fontId="24" fillId="0" borderId="22" xfId="0" applyFont="1" applyBorder="1" applyAlignment="1">
      <alignment vertical="center"/>
    </xf>
    <xf numFmtId="0" fontId="24" fillId="0" borderId="17" xfId="0" applyFont="1" applyBorder="1" applyAlignment="1">
      <alignment vertical="center"/>
    </xf>
    <xf numFmtId="0" fontId="24" fillId="0" borderId="17" xfId="0" applyFont="1" applyBorder="1" applyAlignment="1">
      <alignment vertical="center" wrapText="1"/>
    </xf>
    <xf numFmtId="0" fontId="10" fillId="0" borderId="17" xfId="0" applyFont="1" applyBorder="1"/>
    <xf numFmtId="0" fontId="10" fillId="0" borderId="0" xfId="0" applyFont="1"/>
    <xf numFmtId="0" fontId="18" fillId="0" borderId="24" xfId="0" applyFont="1" applyBorder="1" applyAlignment="1" applyProtection="1">
      <alignment vertical="center" wrapText="1"/>
      <protection locked="0"/>
    </xf>
    <xf numFmtId="0" fontId="18" fillId="0" borderId="28" xfId="0" applyFont="1" applyBorder="1" applyAlignment="1" applyProtection="1">
      <alignment vertical="center" wrapText="1"/>
      <protection locked="0"/>
    </xf>
    <xf numFmtId="3" fontId="18" fillId="0" borderId="0" xfId="0" applyNumberFormat="1" applyFont="1" applyAlignment="1" applyProtection="1">
      <alignment horizontal="center" vertical="center"/>
      <protection locked="0"/>
    </xf>
    <xf numFmtId="167" fontId="18" fillId="0" borderId="28" xfId="0" applyNumberFormat="1" applyFont="1" applyBorder="1" applyAlignment="1" applyProtection="1">
      <alignment horizontal="center" vertical="center" wrapText="1"/>
      <protection locked="0"/>
    </xf>
    <xf numFmtId="10" fontId="18" fillId="7" borderId="28" xfId="2" applyNumberFormat="1" applyFont="1" applyFill="1" applyBorder="1" applyAlignment="1" applyProtection="1">
      <alignment horizontal="center" vertical="center" wrapText="1" readingOrder="1"/>
      <protection locked="0"/>
    </xf>
    <xf numFmtId="0" fontId="24" fillId="0" borderId="17" xfId="0" applyFont="1" applyBorder="1" applyAlignment="1" applyProtection="1">
      <alignment vertical="center" wrapText="1"/>
      <protection locked="0"/>
    </xf>
    <xf numFmtId="166" fontId="29" fillId="0" borderId="12" xfId="0" applyNumberFormat="1" applyFont="1" applyBorder="1" applyAlignment="1">
      <alignment horizontal="center" vertical="center" wrapText="1"/>
    </xf>
    <xf numFmtId="172" fontId="18" fillId="0" borderId="28" xfId="3" applyNumberFormat="1" applyFont="1" applyBorder="1" applyAlignment="1" applyProtection="1">
      <alignment horizontal="center" vertical="center" wrapText="1" readingOrder="1"/>
      <protection locked="0"/>
    </xf>
    <xf numFmtId="172" fontId="16" fillId="0" borderId="28" xfId="3" applyNumberFormat="1" applyFont="1" applyBorder="1" applyAlignment="1" applyProtection="1">
      <alignment horizontal="center" vertical="center" wrapText="1" readingOrder="1"/>
      <protection locked="0"/>
    </xf>
    <xf numFmtId="0" fontId="21" fillId="0" borderId="22"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8" fillId="0" borderId="0" xfId="0" applyFont="1" applyAlignment="1">
      <alignment horizontal="left" vertical="center" wrapText="1"/>
    </xf>
    <xf numFmtId="171" fontId="16" fillId="0" borderId="25" xfId="1" applyNumberFormat="1" applyFont="1" applyFill="1" applyBorder="1" applyAlignment="1" applyProtection="1">
      <alignment horizontal="center" vertical="center" wrapText="1" readingOrder="1"/>
      <protection locked="0"/>
    </xf>
    <xf numFmtId="171" fontId="16" fillId="0" borderId="33" xfId="1" applyNumberFormat="1" applyFont="1" applyFill="1" applyBorder="1" applyAlignment="1" applyProtection="1">
      <alignment horizontal="center" vertical="center" wrapText="1" readingOrder="1"/>
      <protection locked="0"/>
    </xf>
    <xf numFmtId="171" fontId="16" fillId="0" borderId="24" xfId="1"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170" fontId="16" fillId="9" borderId="27" xfId="1" applyNumberFormat="1" applyFont="1" applyFill="1" applyBorder="1" applyAlignment="1" applyProtection="1">
      <alignment horizontal="center" vertical="center" wrapText="1" readingOrder="1"/>
      <protection locked="0"/>
    </xf>
    <xf numFmtId="170" fontId="16" fillId="9"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9" fillId="6" borderId="23" xfId="0" applyFont="1" applyFill="1" applyBorder="1" applyAlignment="1">
      <alignment horizontal="center" vertical="center" wrapText="1" readingOrder="1"/>
    </xf>
    <xf numFmtId="0" fontId="19"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25" xfId="0" applyFont="1" applyFill="1" applyBorder="1" applyAlignment="1">
      <alignment horizontal="center" vertical="center" wrapText="1" readingOrder="1"/>
    </xf>
    <xf numFmtId="0" fontId="19" fillId="6" borderId="33" xfId="0" applyFont="1" applyFill="1" applyBorder="1" applyAlignment="1">
      <alignment horizontal="center" vertical="center" wrapText="1" readingOrder="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9" fillId="6" borderId="26" xfId="0" applyFont="1" applyFill="1" applyBorder="1" applyAlignment="1">
      <alignment horizontal="center" vertical="center" wrapText="1" readingOrder="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8" fillId="0" borderId="0" xfId="0" applyFont="1" applyAlignment="1" applyProtection="1">
      <alignment horizontal="left"/>
      <protection locked="0"/>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25" fillId="4" borderId="17" xfId="0" applyFont="1" applyFill="1" applyBorder="1" applyAlignment="1">
      <alignment horizontal="left" vertical="center"/>
    </xf>
    <xf numFmtId="0" fontId="25" fillId="4" borderId="0" xfId="0" applyFont="1" applyFill="1" applyAlignment="1">
      <alignment horizontal="left" vertical="center"/>
    </xf>
    <xf numFmtId="0" fontId="25" fillId="4" borderId="18" xfId="0" applyFont="1" applyFill="1" applyBorder="1" applyAlignment="1">
      <alignment horizontal="left" vertical="center"/>
    </xf>
    <xf numFmtId="49" fontId="20" fillId="0" borderId="22" xfId="0" quotePrefix="1" applyNumberFormat="1"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7" fillId="5" borderId="17" xfId="0" applyFont="1" applyFill="1" applyBorder="1" applyAlignment="1">
      <alignment horizontal="left" vertical="center"/>
    </xf>
    <xf numFmtId="0" fontId="27" fillId="5" borderId="0" xfId="0" applyFont="1" applyFill="1" applyAlignment="1">
      <alignment horizontal="left" vertical="center"/>
    </xf>
    <xf numFmtId="0" fontId="27" fillId="5" borderId="18" xfId="0" applyFont="1" applyFill="1" applyBorder="1" applyAlignment="1">
      <alignment horizontal="left" vertical="center"/>
    </xf>
    <xf numFmtId="172" fontId="18" fillId="0" borderId="25" xfId="3" applyNumberFormat="1" applyFont="1" applyBorder="1" applyAlignment="1" applyProtection="1">
      <alignment horizontal="center" vertical="center" wrapText="1" readingOrder="1"/>
      <protection locked="0"/>
    </xf>
    <xf numFmtId="172" fontId="18" fillId="0" borderId="24" xfId="3" applyNumberFormat="1" applyFont="1" applyBorder="1" applyAlignment="1" applyProtection="1">
      <alignment horizontal="center" vertical="center" wrapText="1" readingOrder="1"/>
      <protection locked="0"/>
    </xf>
    <xf numFmtId="172" fontId="18" fillId="0" borderId="33" xfId="3" applyNumberFormat="1" applyFont="1" applyBorder="1" applyAlignment="1" applyProtection="1">
      <alignment horizontal="center" vertical="center" wrapText="1" readingOrder="1"/>
      <protection locked="0"/>
    </xf>
    <xf numFmtId="171" fontId="18" fillId="0" borderId="25" xfId="1" applyNumberFormat="1" applyFont="1" applyFill="1" applyBorder="1" applyAlignment="1" applyProtection="1">
      <alignment horizontal="center" vertical="center" wrapText="1" readingOrder="1"/>
      <protection locked="0"/>
    </xf>
    <xf numFmtId="171" fontId="18" fillId="0" borderId="33" xfId="1" applyNumberFormat="1" applyFont="1" applyFill="1" applyBorder="1" applyAlignment="1" applyProtection="1">
      <alignment horizontal="center" vertical="center" wrapText="1" readingOrder="1"/>
      <protection locked="0"/>
    </xf>
    <xf numFmtId="171" fontId="18" fillId="0" borderId="24" xfId="1" applyNumberFormat="1" applyFont="1" applyFill="1" applyBorder="1" applyAlignment="1" applyProtection="1">
      <alignment horizontal="center" vertical="center" wrapText="1" readingOrder="1"/>
      <protection locked="0"/>
    </xf>
    <xf numFmtId="10" fontId="18" fillId="7" borderId="28" xfId="2" applyNumberFormat="1" applyFont="1" applyFill="1" applyBorder="1" applyAlignment="1" applyProtection="1">
      <alignment horizontal="center" vertical="center" wrapText="1" readingOrder="1"/>
    </xf>
    <xf numFmtId="10" fontId="18" fillId="7" borderId="29" xfId="2" applyNumberFormat="1" applyFont="1" applyFill="1" applyBorder="1" applyAlignment="1" applyProtection="1">
      <alignment horizontal="center" vertical="center" wrapText="1" readingOrder="1"/>
    </xf>
    <xf numFmtId="0" fontId="27" fillId="5" borderId="35" xfId="0" applyFont="1" applyFill="1" applyBorder="1" applyAlignment="1">
      <alignment horizontal="left" vertical="center"/>
    </xf>
    <xf numFmtId="0" fontId="27" fillId="5" borderId="36" xfId="0" applyFont="1" applyFill="1" applyBorder="1" applyAlignment="1">
      <alignment horizontal="left" vertical="center"/>
    </xf>
    <xf numFmtId="0" fontId="27" fillId="5" borderId="37" xfId="0" applyFont="1" applyFill="1" applyBorder="1" applyAlignment="1">
      <alignment horizontal="left" vertical="center"/>
    </xf>
    <xf numFmtId="0" fontId="15" fillId="8" borderId="28" xfId="0" applyFont="1" applyFill="1" applyBorder="1" applyAlignment="1">
      <alignment horizontal="center" vertical="center" wrapText="1" readingOrder="1"/>
    </xf>
    <xf numFmtId="0" fontId="18" fillId="6" borderId="28" xfId="0" applyFont="1" applyFill="1" applyBorder="1" applyAlignment="1">
      <alignment vertical="top" wrapText="1"/>
    </xf>
    <xf numFmtId="0" fontId="15" fillId="8" borderId="25" xfId="0" applyFont="1" applyFill="1" applyBorder="1" applyAlignment="1">
      <alignment horizontal="center" vertical="center" wrapText="1" readingOrder="1"/>
    </xf>
    <xf numFmtId="0" fontId="15" fillId="8" borderId="24"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27" fillId="5" borderId="1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8" xfId="0" applyFont="1" applyFill="1" applyBorder="1" applyAlignment="1">
      <alignment horizontal="left" vertical="center" wrapText="1"/>
    </xf>
    <xf numFmtId="0" fontId="20" fillId="9" borderId="0" xfId="0" applyFont="1" applyFill="1" applyAlignment="1" applyProtection="1">
      <alignment horizontal="left" vertical="center" wrapText="1"/>
      <protection locked="0"/>
    </xf>
    <xf numFmtId="0" fontId="20" fillId="9" borderId="18" xfId="0" applyFont="1" applyFill="1" applyBorder="1" applyAlignment="1" applyProtection="1">
      <alignment horizontal="left" vertical="center" wrapText="1"/>
      <protection locked="0"/>
    </xf>
  </cellXfs>
  <cellStyles count="7">
    <cellStyle name="Millares" xfId="1" builtinId="3"/>
    <cellStyle name="Millares 2" xfId="6" xr:uid="{5B2233FD-0848-4317-8145-7A9781E00F06}"/>
    <cellStyle name="Millares 3" xfId="4" xr:uid="{FBBAA759-1EB4-44B4-B46C-EAD7404D6C1F}"/>
    <cellStyle name="Moneda" xfId="3" builtinId="4"/>
    <cellStyle name="Moneda 2" xfId="5" xr:uid="{4F4D30BD-3DD1-4E87-97B9-C67B7D613F52}"/>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72" formatCode="[$$-1C0A]#,##0.00_);\([$$-1C0A]#,##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9"/>
        <color auto="1"/>
      </font>
      <numFmt numFmtId="171" formatCode="[$$-1C0A]#,##0.00_ ;\-[$$-1C0A]#,##0.0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trike val="0"/>
        <outline val="0"/>
        <shadow val="0"/>
        <u val="none"/>
        <vertAlign val="baseline"/>
        <sz val="10"/>
        <color auto="1"/>
      </font>
      <numFmt numFmtId="3" formatCode="#,##0"/>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Light"/>
        <family val="2"/>
        <scheme val="none"/>
      </font>
      <numFmt numFmtId="172" formatCode="[$$-1C0A]#,##0.00_);\([$$-1C0A]#,##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72" formatCode="[$$-1C0A]#,##0.00_);\([$$-1C0A]#,##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71" formatCode="[$$-1C0A]#,##0.00_ ;\-[$$-1C0A]#,##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9"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92257</xdr:colOff>
      <xdr:row>0</xdr:row>
      <xdr:rowOff>122465</xdr:rowOff>
    </xdr:from>
    <xdr:ext cx="1077957" cy="63717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2257" y="122465"/>
          <a:ext cx="1077957" cy="6371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rsmetropolitano-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e">
            <v>#VALUE!</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e">
            <v>#VALUE!</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e">
            <v>#VALUE!</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e">
            <v>#VALUE!</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e">
            <v>#VALUE!</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7:J28" totalsRowShown="0" headerRowDxfId="29" dataDxfId="27" headerRowBorderDxfId="28" tableBorderDxfId="26" totalsRowBorderDxfId="25">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tableColumn id="9" xr3:uid="{AC3E8DE2-D537-4CBB-AD59-753602F58C3E}" name="Física_x000a_(C)" dataDxfId="20"/>
    <tableColumn id="10" xr3:uid="{25C7EA1D-EAE0-4DC9-9FB1-C0E265B640E6}" name="Financiera_x000a_(D)" dataDxfId="19"/>
    <tableColumn id="5" xr3:uid="{C2FDA61C-9281-4FCB-A3FE-246521A85EA0}" name="Física _x000a_(E)" dataDxfId="18"/>
    <tableColumn id="6" xr3:uid="{B07D8104-8103-4848-A228-6FBAE528EF68}" name="Financiera _x000a_ (F)" dataDxfId="17"/>
    <tableColumn id="7" xr3:uid="{F97ACE16-1124-4543-AD0A-CBAA1878A36A}" name="Física _x000a_(%)_x000a_ G=E/C" dataDxfId="16">
      <calculatedColumnFormula>IF(G28&gt;0,G28/C28,0)</calculatedColumnFormula>
    </tableColumn>
    <tableColumn id="8" xr3:uid="{CAB2F777-24BA-4EFC-82F9-153B93171D9B}" name="Financiero _x000a_(%) _x000a_H=F/D" dataDxfId="15">
      <calculatedColumnFormula>IF(H28&gt;0,H28/D28,0)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5CFFB-201E-4279-A43C-AADA95049637}" name="Tabla13" displayName="Tabla13" ref="A27:J28" totalsRowShown="0" headerRowDxfId="14" dataDxfId="12" headerRowBorderDxfId="13" tableBorderDxfId="11" totalsRowBorderDxfId="10">
  <tableColumns count="10">
    <tableColumn id="1" xr3:uid="{2E01FAAB-F513-4AFE-B3E1-0CD034E984F3}" name="Producto" dataDxfId="9"/>
    <tableColumn id="2" xr3:uid="{FB23252D-949A-45CD-9F20-78C837E6A767}" name="Indicador" dataDxfId="8"/>
    <tableColumn id="3" xr3:uid="{44B0BC98-E90E-4FD0-BA67-876DDFAAFD38}" name="Física_x000a_(A)" dataDxfId="7"/>
    <tableColumn id="4" xr3:uid="{10570A14-AC76-497A-9EAD-FD89659E914D}" name="Financiera_x000a_(B)" dataDxfId="6"/>
    <tableColumn id="9" xr3:uid="{031F91AD-5CD2-4439-9641-F830D4497E3F}" name="Física_x000a_(C)" dataDxfId="5"/>
    <tableColumn id="10" xr3:uid="{2CABE676-D7BC-4FF5-AEE8-4A67D1C058A0}" name="Financiera_x000a_(D)" dataDxfId="4"/>
    <tableColumn id="5" xr3:uid="{C106480E-B3B4-434E-BE07-CC3103E41E9E}" name="Física _x000a_(E)" dataDxfId="3"/>
    <tableColumn id="6" xr3:uid="{02030C48-9489-4DDD-B039-21ECAD9AB7AF}" name="Financiera _x000a_ (F)" dataDxfId="2"/>
    <tableColumn id="7" xr3:uid="{77E844C4-BCE8-4895-8AE2-4924AE647C3E}" name="Física _x000a_(%)_x000a_ G=E/C" dataDxfId="1">
      <calculatedColumnFormula>IF(G28&gt;0,G28/C28,0)</calculatedColumnFormula>
    </tableColumn>
    <tableColumn id="8" xr3:uid="{86020497-68D1-48FC-B445-73992CFBF733}"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N41"/>
  <sheetViews>
    <sheetView topLeftCell="A36" zoomScaleNormal="100" zoomScaleSheetLayoutView="90" workbookViewId="0">
      <selection activeCell="C45" sqref="C45"/>
    </sheetView>
  </sheetViews>
  <sheetFormatPr baseColWidth="10" defaultColWidth="11.42578125" defaultRowHeight="15" x14ac:dyDescent="0.25"/>
  <cols>
    <col min="1" max="1" width="31.42578125" style="6" customWidth="1"/>
    <col min="2" max="2" width="15.7109375" style="6" customWidth="1"/>
    <col min="3" max="4" width="10.42578125" style="6" customWidth="1"/>
    <col min="5" max="7" width="12.7109375" style="6" customWidth="1"/>
    <col min="8" max="8" width="10" style="6" bestFit="1" customWidth="1"/>
    <col min="9" max="9" width="10" style="6" customWidth="1"/>
    <col min="10" max="10" width="10.7109375" style="6" customWidth="1"/>
    <col min="11" max="11" width="11.42578125" style="6"/>
    <col min="14" max="14" width="12.140625" customWidth="1"/>
  </cols>
  <sheetData>
    <row r="1" spans="1:11" ht="21.75" thickBot="1" x14ac:dyDescent="0.3">
      <c r="A1" s="15"/>
      <c r="B1" s="72" t="s">
        <v>0</v>
      </c>
      <c r="C1" s="73"/>
      <c r="D1" s="73"/>
      <c r="E1" s="73"/>
      <c r="F1" s="73"/>
      <c r="G1" s="73"/>
      <c r="H1" s="73"/>
      <c r="I1" s="73"/>
      <c r="J1" s="74"/>
      <c r="K1" s="1"/>
    </row>
    <row r="2" spans="1:11" ht="24.75" thickBot="1" x14ac:dyDescent="0.3">
      <c r="A2" s="16"/>
      <c r="B2" s="75" t="s">
        <v>1</v>
      </c>
      <c r="C2" s="76"/>
      <c r="D2" s="75" t="s">
        <v>2</v>
      </c>
      <c r="E2" s="76"/>
      <c r="F2" s="76"/>
      <c r="G2" s="76"/>
      <c r="H2" s="77"/>
      <c r="I2" s="2" t="s">
        <v>3</v>
      </c>
      <c r="J2" s="3" t="s">
        <v>4</v>
      </c>
      <c r="K2" s="1"/>
    </row>
    <row r="3" spans="1:11" ht="21.75" thickBot="1" x14ac:dyDescent="0.3">
      <c r="A3" s="17"/>
      <c r="B3" s="78" t="s">
        <v>5</v>
      </c>
      <c r="C3" s="79"/>
      <c r="D3" s="78"/>
      <c r="E3" s="79"/>
      <c r="F3" s="79"/>
      <c r="G3" s="79"/>
      <c r="H3" s="80"/>
      <c r="I3" s="20" t="s">
        <v>6</v>
      </c>
      <c r="J3" s="21">
        <v>0</v>
      </c>
      <c r="K3" s="1"/>
    </row>
    <row r="4" spans="1:11" x14ac:dyDescent="0.25">
      <c r="A4" s="48"/>
      <c r="B4" s="49"/>
      <c r="C4" s="49"/>
      <c r="D4" s="50"/>
      <c r="E4" s="50"/>
      <c r="F4" s="50"/>
      <c r="G4" s="50"/>
      <c r="H4" s="50"/>
      <c r="I4" s="49"/>
      <c r="J4" s="51"/>
      <c r="K4" s="1"/>
    </row>
    <row r="5" spans="1:11" ht="3" customHeight="1" x14ac:dyDescent="0.25">
      <c r="A5" s="83"/>
      <c r="B5" s="84"/>
      <c r="C5" s="84"/>
      <c r="D5" s="84"/>
      <c r="E5" s="84"/>
      <c r="F5" s="84"/>
      <c r="G5" s="84"/>
      <c r="H5" s="84"/>
      <c r="I5" s="84"/>
      <c r="J5" s="85"/>
      <c r="K5" s="1"/>
    </row>
    <row r="6" spans="1:11" ht="18.75" customHeight="1" x14ac:dyDescent="0.25">
      <c r="A6" s="65" t="s">
        <v>7</v>
      </c>
      <c r="B6" s="66"/>
      <c r="C6" s="66"/>
      <c r="D6" s="66"/>
      <c r="E6" s="66"/>
      <c r="F6" s="66"/>
      <c r="G6" s="66"/>
      <c r="H6" s="66"/>
      <c r="I6" s="66"/>
      <c r="J6" s="67"/>
      <c r="K6" s="1"/>
    </row>
    <row r="7" spans="1:11" ht="18.75" customHeight="1" x14ac:dyDescent="0.25">
      <c r="A7" s="61" t="s">
        <v>8</v>
      </c>
      <c r="B7" s="62"/>
      <c r="C7" s="62"/>
      <c r="D7" s="62"/>
      <c r="E7" s="62"/>
      <c r="F7" s="62"/>
      <c r="G7" s="62"/>
      <c r="H7" s="62"/>
      <c r="I7" s="62"/>
      <c r="J7" s="63"/>
      <c r="K7" s="1"/>
    </row>
    <row r="8" spans="1:11" ht="17.25" customHeight="1" x14ac:dyDescent="0.25">
      <c r="A8" s="4" t="s">
        <v>9</v>
      </c>
      <c r="B8" s="87" t="s">
        <v>10</v>
      </c>
      <c r="C8" s="88"/>
      <c r="D8" s="88"/>
      <c r="E8" s="88"/>
      <c r="F8" s="88"/>
      <c r="G8" s="88"/>
      <c r="H8" s="88"/>
      <c r="I8" s="88"/>
      <c r="J8" s="89"/>
      <c r="K8" s="1"/>
    </row>
    <row r="9" spans="1:11" ht="17.25" customHeight="1" x14ac:dyDescent="0.25">
      <c r="A9" s="18" t="s">
        <v>11</v>
      </c>
      <c r="B9" s="87" t="s">
        <v>12</v>
      </c>
      <c r="C9" s="88"/>
      <c r="D9" s="88"/>
      <c r="E9" s="88"/>
      <c r="F9" s="88"/>
      <c r="G9" s="88"/>
      <c r="H9" s="88"/>
      <c r="I9" s="88"/>
      <c r="J9" s="89"/>
      <c r="K9" s="1"/>
    </row>
    <row r="10" spans="1:11" ht="17.25" customHeight="1" x14ac:dyDescent="0.25">
      <c r="A10" s="18" t="s">
        <v>13</v>
      </c>
      <c r="B10" s="87" t="s">
        <v>14</v>
      </c>
      <c r="C10" s="88"/>
      <c r="D10" s="88"/>
      <c r="E10" s="88"/>
      <c r="F10" s="88"/>
      <c r="G10" s="88"/>
      <c r="H10" s="88"/>
      <c r="I10" s="88"/>
      <c r="J10" s="89"/>
      <c r="K10" s="1"/>
    </row>
    <row r="11" spans="1:11" ht="23.25" customHeight="1" x14ac:dyDescent="0.25">
      <c r="A11" s="4" t="s">
        <v>15</v>
      </c>
      <c r="B11" s="68" t="s">
        <v>16</v>
      </c>
      <c r="C11" s="68"/>
      <c r="D11" s="68"/>
      <c r="E11" s="68"/>
      <c r="F11" s="68"/>
      <c r="G11" s="68"/>
      <c r="H11" s="68"/>
      <c r="I11" s="68"/>
      <c r="J11" s="69"/>
    </row>
    <row r="12" spans="1:11" ht="30.75" customHeight="1" x14ac:dyDescent="0.25">
      <c r="A12" s="4" t="s">
        <v>17</v>
      </c>
      <c r="B12" s="68" t="s">
        <v>18</v>
      </c>
      <c r="C12" s="68"/>
      <c r="D12" s="68"/>
      <c r="E12" s="68"/>
      <c r="F12" s="68"/>
      <c r="G12" s="68"/>
      <c r="H12" s="68"/>
      <c r="I12" s="68"/>
      <c r="J12" s="69"/>
    </row>
    <row r="13" spans="1:11" ht="15.75" x14ac:dyDescent="0.25">
      <c r="A13" s="65" t="s">
        <v>19</v>
      </c>
      <c r="B13" s="66"/>
      <c r="C13" s="66"/>
      <c r="D13" s="66"/>
      <c r="E13" s="66"/>
      <c r="F13" s="66"/>
      <c r="G13" s="66"/>
      <c r="H13" s="66"/>
      <c r="I13" s="66"/>
      <c r="J13" s="67"/>
    </row>
    <row r="14" spans="1:11" ht="27.75" customHeight="1" x14ac:dyDescent="0.25">
      <c r="A14" s="4" t="s">
        <v>20</v>
      </c>
      <c r="B14" s="19">
        <v>2</v>
      </c>
      <c r="C14" s="56" t="str">
        <f>IFERROR(VLOOKUP(B14,'[1]Validacion datos'!A2:B5,2,FALSE),"")</f>
        <v>DESARROLLO SOCIAL</v>
      </c>
      <c r="D14" s="56"/>
      <c r="E14" s="56"/>
      <c r="F14" s="56"/>
      <c r="G14" s="56"/>
      <c r="H14" s="56"/>
      <c r="I14" s="56"/>
      <c r="J14" s="56"/>
    </row>
    <row r="15" spans="1:11" ht="26.25" customHeight="1" x14ac:dyDescent="0.25">
      <c r="A15" s="4" t="s">
        <v>21</v>
      </c>
      <c r="B15" s="7">
        <v>2.2000000000000002</v>
      </c>
      <c r="C15" s="56" t="str">
        <f>IFERROR(VLOOKUP(B15,'[1]Validacion datos'!A8:B26,2,FALSE),"")</f>
        <v>Salud y seguridad social integral</v>
      </c>
      <c r="D15" s="56"/>
      <c r="E15" s="56"/>
      <c r="F15" s="56"/>
      <c r="G15" s="56"/>
      <c r="H15" s="56"/>
      <c r="I15" s="56"/>
      <c r="J15" s="56"/>
    </row>
    <row r="16" spans="1:11" ht="30.75" customHeight="1" x14ac:dyDescent="0.25">
      <c r="A16" s="4" t="s">
        <v>22</v>
      </c>
      <c r="B16" s="8" t="s">
        <v>23</v>
      </c>
      <c r="C16" s="64"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64"/>
      <c r="E16" s="64"/>
      <c r="F16" s="64"/>
      <c r="G16" s="64"/>
      <c r="H16" s="64"/>
      <c r="I16" s="64"/>
      <c r="J16" s="64"/>
    </row>
    <row r="17" spans="1:14" ht="15.75" x14ac:dyDescent="0.25">
      <c r="A17" s="65" t="s">
        <v>24</v>
      </c>
      <c r="B17" s="66"/>
      <c r="C17" s="66"/>
      <c r="D17" s="66"/>
      <c r="E17" s="66"/>
      <c r="F17" s="66"/>
      <c r="G17" s="66"/>
      <c r="H17" s="66"/>
      <c r="I17" s="66"/>
      <c r="J17" s="67"/>
    </row>
    <row r="18" spans="1:14" ht="18" customHeight="1" x14ac:dyDescent="0.25">
      <c r="A18" s="4" t="s">
        <v>25</v>
      </c>
      <c r="B18" s="68" t="s">
        <v>26</v>
      </c>
      <c r="C18" s="68"/>
      <c r="D18" s="68"/>
      <c r="E18" s="68"/>
      <c r="F18" s="68"/>
      <c r="G18" s="68"/>
      <c r="H18" s="68"/>
      <c r="I18" s="68"/>
      <c r="J18" s="69"/>
    </row>
    <row r="19" spans="1:14" ht="21" customHeight="1" x14ac:dyDescent="0.25">
      <c r="A19" s="9" t="s">
        <v>27</v>
      </c>
      <c r="B19" s="68" t="s">
        <v>28</v>
      </c>
      <c r="C19" s="68"/>
      <c r="D19" s="68"/>
      <c r="E19" s="68"/>
      <c r="F19" s="68"/>
      <c r="G19" s="68"/>
      <c r="H19" s="68"/>
      <c r="I19" s="68"/>
      <c r="J19" s="69"/>
    </row>
    <row r="20" spans="1:14" ht="17.25" customHeight="1" x14ac:dyDescent="0.25">
      <c r="A20" s="9" t="s">
        <v>29</v>
      </c>
      <c r="B20" s="68" t="s">
        <v>30</v>
      </c>
      <c r="C20" s="68"/>
      <c r="D20" s="68"/>
      <c r="E20" s="68"/>
      <c r="F20" s="68"/>
      <c r="G20" s="68"/>
      <c r="H20" s="68"/>
      <c r="I20" s="68"/>
      <c r="J20" s="69"/>
    </row>
    <row r="21" spans="1:14" ht="15.75" x14ac:dyDescent="0.25">
      <c r="A21" s="65" t="s">
        <v>31</v>
      </c>
      <c r="B21" s="66"/>
      <c r="C21" s="66"/>
      <c r="D21" s="66"/>
      <c r="E21" s="66"/>
      <c r="F21" s="66"/>
      <c r="G21" s="66"/>
      <c r="H21" s="66"/>
      <c r="I21" s="66"/>
      <c r="J21" s="67"/>
    </row>
    <row r="22" spans="1:14" ht="15.75" x14ac:dyDescent="0.25">
      <c r="A22" s="61" t="s">
        <v>32</v>
      </c>
      <c r="B22" s="62"/>
      <c r="C22" s="62"/>
      <c r="D22" s="62"/>
      <c r="E22" s="62"/>
      <c r="F22" s="62"/>
      <c r="G22" s="62"/>
      <c r="H22" s="62"/>
      <c r="I22" s="62"/>
      <c r="J22" s="63"/>
      <c r="K22" s="1"/>
    </row>
    <row r="23" spans="1:14" ht="26.25" customHeight="1" x14ac:dyDescent="0.25">
      <c r="A23" s="70" t="s">
        <v>33</v>
      </c>
      <c r="B23" s="71"/>
      <c r="C23" s="81" t="s">
        <v>34</v>
      </c>
      <c r="D23" s="82"/>
      <c r="E23" s="82"/>
      <c r="F23" s="82" t="s">
        <v>35</v>
      </c>
      <c r="G23" s="82"/>
      <c r="H23" s="71"/>
      <c r="I23" s="81" t="s">
        <v>36</v>
      </c>
      <c r="J23" s="86"/>
    </row>
    <row r="24" spans="1:14" x14ac:dyDescent="0.25">
      <c r="A24" s="57">
        <v>56280000</v>
      </c>
      <c r="B24" s="58"/>
      <c r="C24" s="53">
        <v>59280000</v>
      </c>
      <c r="D24" s="54"/>
      <c r="E24" s="55"/>
      <c r="F24" s="53">
        <v>0</v>
      </c>
      <c r="G24" s="54"/>
      <c r="H24" s="55"/>
      <c r="I24" s="59">
        <f>IF(F24&gt;0,F24/C24,0)</f>
        <v>0</v>
      </c>
      <c r="J24" s="60"/>
    </row>
    <row r="25" spans="1:14" ht="15.75" x14ac:dyDescent="0.25">
      <c r="A25" s="61" t="s">
        <v>37</v>
      </c>
      <c r="B25" s="62"/>
      <c r="C25" s="62"/>
      <c r="D25" s="62"/>
      <c r="E25" s="62"/>
      <c r="F25" s="62"/>
      <c r="G25" s="62"/>
      <c r="H25" s="62"/>
      <c r="I25" s="62"/>
      <c r="J25" s="63"/>
      <c r="K25" s="1"/>
    </row>
    <row r="26" spans="1:14" x14ac:dyDescent="0.25">
      <c r="A26" s="5"/>
      <c r="B26"/>
      <c r="C26" s="91" t="s">
        <v>38</v>
      </c>
      <c r="D26" s="92"/>
      <c r="E26" s="91" t="s">
        <v>39</v>
      </c>
      <c r="F26" s="92"/>
      <c r="G26" s="91" t="s">
        <v>40</v>
      </c>
      <c r="H26" s="91"/>
      <c r="I26" s="91" t="s">
        <v>41</v>
      </c>
      <c r="J26" s="93"/>
    </row>
    <row r="27" spans="1:14" ht="38.25" x14ac:dyDescent="0.25">
      <c r="A27" s="10" t="s">
        <v>42</v>
      </c>
      <c r="B27" s="11" t="s">
        <v>43</v>
      </c>
      <c r="C27" s="11" t="s">
        <v>44</v>
      </c>
      <c r="D27" s="11" t="s">
        <v>45</v>
      </c>
      <c r="E27" s="11" t="s">
        <v>46</v>
      </c>
      <c r="F27" s="11" t="s">
        <v>47</v>
      </c>
      <c r="G27" s="11" t="s">
        <v>48</v>
      </c>
      <c r="H27" s="11" t="s">
        <v>49</v>
      </c>
      <c r="I27" s="11" t="s">
        <v>50</v>
      </c>
      <c r="J27" s="12" t="s">
        <v>51</v>
      </c>
    </row>
    <row r="28" spans="1:14" ht="40.5" customHeight="1" x14ac:dyDescent="0.25">
      <c r="A28" s="22" t="s">
        <v>52</v>
      </c>
      <c r="B28" s="23" t="s">
        <v>53</v>
      </c>
      <c r="C28" s="26">
        <v>3113934</v>
      </c>
      <c r="D28" s="31">
        <v>54464263</v>
      </c>
      <c r="E28" s="26">
        <v>775275</v>
      </c>
      <c r="F28" s="32">
        <v>0</v>
      </c>
      <c r="G28" s="27">
        <v>755205</v>
      </c>
      <c r="H28" s="46">
        <v>0</v>
      </c>
      <c r="I28" s="42">
        <f>IF(G28&gt;0,G28/C28,0)</f>
        <v>0.24252440803176947</v>
      </c>
      <c r="J28" s="13">
        <f>IF(H28&gt;0,H28/D28,0)</f>
        <v>0</v>
      </c>
      <c r="M28" s="30"/>
      <c r="N28" s="30"/>
    </row>
    <row r="29" spans="1:14" ht="21.75" customHeight="1" x14ac:dyDescent="0.25">
      <c r="A29" s="65" t="s">
        <v>54</v>
      </c>
      <c r="B29" s="66"/>
      <c r="C29" s="66"/>
      <c r="D29" s="66"/>
      <c r="E29" s="66"/>
      <c r="F29" s="66"/>
      <c r="G29" s="66"/>
      <c r="H29" s="66"/>
      <c r="I29" s="66"/>
      <c r="J29" s="67"/>
    </row>
    <row r="30" spans="1:14" ht="15.75" x14ac:dyDescent="0.25">
      <c r="A30" s="61" t="s">
        <v>55</v>
      </c>
      <c r="B30" s="62"/>
      <c r="C30" s="62"/>
      <c r="D30" s="62"/>
      <c r="E30" s="62"/>
      <c r="F30" s="62"/>
      <c r="G30" s="62"/>
      <c r="H30" s="62"/>
      <c r="I30" s="62"/>
      <c r="J30" s="63"/>
      <c r="K30" s="1"/>
      <c r="N30" s="29"/>
    </row>
    <row r="31" spans="1:14" ht="24" customHeight="1" x14ac:dyDescent="0.25">
      <c r="A31" s="14" t="s">
        <v>56</v>
      </c>
      <c r="B31" s="68" t="s">
        <v>57</v>
      </c>
      <c r="C31" s="68"/>
      <c r="D31" s="68"/>
      <c r="E31" s="68"/>
      <c r="F31" s="68"/>
      <c r="G31" s="68"/>
      <c r="H31" s="68"/>
      <c r="I31" s="68"/>
      <c r="J31" s="69"/>
    </row>
    <row r="32" spans="1:14" ht="99.75" customHeight="1" x14ac:dyDescent="0.25">
      <c r="A32" s="14" t="s">
        <v>58</v>
      </c>
      <c r="B32" s="68" t="s">
        <v>59</v>
      </c>
      <c r="C32" s="68"/>
      <c r="D32" s="68"/>
      <c r="E32" s="68"/>
      <c r="F32" s="68"/>
      <c r="G32" s="68"/>
      <c r="H32" s="68"/>
      <c r="I32" s="68"/>
      <c r="J32" s="69"/>
    </row>
    <row r="33" spans="1:11" ht="105.75" customHeight="1" x14ac:dyDescent="0.25">
      <c r="A33" s="14" t="s">
        <v>60</v>
      </c>
      <c r="B33" s="68" t="s">
        <v>80</v>
      </c>
      <c r="C33" s="68"/>
      <c r="D33" s="68"/>
      <c r="E33" s="68"/>
      <c r="F33" s="68"/>
      <c r="G33" s="68"/>
      <c r="H33" s="68"/>
      <c r="I33" s="68"/>
      <c r="J33" s="69"/>
    </row>
    <row r="34" spans="1:11" ht="104.25" customHeight="1" x14ac:dyDescent="0.25">
      <c r="A34" s="14" t="s">
        <v>61</v>
      </c>
      <c r="B34" s="97" t="s">
        <v>75</v>
      </c>
      <c r="C34" s="97"/>
      <c r="D34" s="97"/>
      <c r="E34" s="97"/>
      <c r="F34" s="97"/>
      <c r="G34" s="97"/>
      <c r="H34" s="97"/>
      <c r="I34" s="97"/>
      <c r="J34" s="98"/>
    </row>
    <row r="35" spans="1:11" ht="15.75" x14ac:dyDescent="0.25">
      <c r="A35" s="65" t="s">
        <v>62</v>
      </c>
      <c r="B35" s="66"/>
      <c r="C35" s="66"/>
      <c r="D35" s="66"/>
      <c r="E35" s="66"/>
      <c r="F35" s="66"/>
      <c r="G35" s="66"/>
      <c r="H35" s="66"/>
      <c r="I35" s="66"/>
      <c r="J35" s="67"/>
    </row>
    <row r="36" spans="1:11" ht="15.75" x14ac:dyDescent="0.25">
      <c r="A36" s="94" t="s">
        <v>63</v>
      </c>
      <c r="B36" s="95"/>
      <c r="C36" s="95"/>
      <c r="D36" s="95"/>
      <c r="E36" s="95"/>
      <c r="F36" s="95"/>
      <c r="G36" s="95"/>
      <c r="H36" s="95"/>
      <c r="I36" s="95"/>
      <c r="J36" s="96"/>
      <c r="K36" s="1"/>
    </row>
    <row r="37" spans="1:11" ht="31.5" customHeight="1" x14ac:dyDescent="0.25">
      <c r="A37" s="47" t="s">
        <v>83</v>
      </c>
      <c r="B37" s="47"/>
      <c r="C37" s="47"/>
      <c r="D37" s="47"/>
      <c r="E37" s="47"/>
      <c r="F37" s="47"/>
      <c r="G37" s="47"/>
      <c r="H37" s="47"/>
      <c r="I37" s="47"/>
      <c r="J37" s="47"/>
      <c r="K37" s="1"/>
    </row>
    <row r="38" spans="1:11" ht="36" customHeight="1" x14ac:dyDescent="0.25">
      <c r="A38" s="47" t="s">
        <v>81</v>
      </c>
      <c r="B38" s="47"/>
      <c r="C38" s="47"/>
      <c r="D38" s="47"/>
      <c r="E38" s="47"/>
      <c r="F38" s="47"/>
      <c r="G38" s="47"/>
      <c r="H38" s="47"/>
      <c r="I38" s="47"/>
      <c r="J38" s="47"/>
      <c r="K38" s="1"/>
    </row>
    <row r="39" spans="1:11" ht="26.25" customHeight="1" x14ac:dyDescent="0.25">
      <c r="A39" s="47" t="s">
        <v>82</v>
      </c>
      <c r="B39" s="47"/>
      <c r="C39" s="47"/>
      <c r="D39" s="47"/>
      <c r="E39" s="47"/>
      <c r="F39" s="47"/>
      <c r="G39" s="47"/>
      <c r="H39" s="47"/>
      <c r="I39" s="47"/>
      <c r="J39" s="47"/>
    </row>
    <row r="40" spans="1:11" ht="17.25" customHeight="1" x14ac:dyDescent="0.25">
      <c r="A40" s="52" t="s">
        <v>64</v>
      </c>
      <c r="B40" s="52"/>
      <c r="C40" s="52"/>
      <c r="D40" s="52"/>
      <c r="E40" s="52"/>
      <c r="F40" s="52"/>
      <c r="G40" s="52"/>
      <c r="H40" s="52"/>
      <c r="I40" s="52"/>
      <c r="J40" s="52"/>
    </row>
    <row r="41" spans="1:11" x14ac:dyDescent="0.25">
      <c r="A41" s="90" t="s">
        <v>65</v>
      </c>
      <c r="B41" s="90"/>
      <c r="C41" s="90"/>
      <c r="D41" s="90"/>
      <c r="E41" s="90"/>
      <c r="F41" s="90"/>
      <c r="G41" s="90"/>
      <c r="H41" s="90"/>
      <c r="I41" s="90"/>
      <c r="J41" s="90"/>
    </row>
  </sheetData>
  <mergeCells count="50">
    <mergeCell ref="B33:J33"/>
    <mergeCell ref="B34:J34"/>
    <mergeCell ref="A13:J13"/>
    <mergeCell ref="C14:J14"/>
    <mergeCell ref="B9:J9"/>
    <mergeCell ref="B10:J10"/>
    <mergeCell ref="A41:J41"/>
    <mergeCell ref="C26:D26"/>
    <mergeCell ref="G26:H26"/>
    <mergeCell ref="I26:J26"/>
    <mergeCell ref="E26:F26"/>
    <mergeCell ref="A35:J35"/>
    <mergeCell ref="A36:J36"/>
    <mergeCell ref="A39:J39"/>
    <mergeCell ref="A29:J29"/>
    <mergeCell ref="A30:J30"/>
    <mergeCell ref="B31:J31"/>
    <mergeCell ref="B32:J32"/>
    <mergeCell ref="A22:J22"/>
    <mergeCell ref="A23:B23"/>
    <mergeCell ref="B1:J1"/>
    <mergeCell ref="B2:C2"/>
    <mergeCell ref="D2:H2"/>
    <mergeCell ref="B3:C3"/>
    <mergeCell ref="D3:H3"/>
    <mergeCell ref="C23:E23"/>
    <mergeCell ref="F23:H23"/>
    <mergeCell ref="A5:J5"/>
    <mergeCell ref="A6:J6"/>
    <mergeCell ref="A7:J7"/>
    <mergeCell ref="I23:J23"/>
    <mergeCell ref="B8:J8"/>
    <mergeCell ref="B11:J11"/>
    <mergeCell ref="B12:J12"/>
    <mergeCell ref="A37:J37"/>
    <mergeCell ref="A38:J38"/>
    <mergeCell ref="A4:J4"/>
    <mergeCell ref="A40:J40"/>
    <mergeCell ref="F24:H24"/>
    <mergeCell ref="C24:E24"/>
    <mergeCell ref="C15:J15"/>
    <mergeCell ref="A24:B24"/>
    <mergeCell ref="I24:J24"/>
    <mergeCell ref="A25:J25"/>
    <mergeCell ref="C16:J16"/>
    <mergeCell ref="A17:J17"/>
    <mergeCell ref="B18:J18"/>
    <mergeCell ref="B19:J19"/>
    <mergeCell ref="B20:J20"/>
    <mergeCell ref="A21:J21"/>
  </mergeCells>
  <phoneticPr fontId="22" type="noConversion"/>
  <dataValidations count="15">
    <dataValidation allowBlank="1" showInputMessage="1" showErrorMessage="1" prompt="Monto ejecutado en el trimestre" sqref="H27:H28" xr:uid="{90E46E24-8E3F-4224-9F5D-F387CD76556E}"/>
    <dataValidation allowBlank="1" showInputMessage="1" showErrorMessage="1" prompt="Meta alcanzada en el trimestre" sqref="G27:G28" xr:uid="{078E0B3D-C3D5-4323-9A6F-7DD5AA0A91C9}"/>
    <dataValidation allowBlank="1" showInputMessage="1" showErrorMessage="1" prompt="Monto presupuestado para el producto" sqref="F27 D27:D28" xr:uid="{247AEBBA-5BB4-404D-982B-514E41C68A75}"/>
    <dataValidation allowBlank="1" showInputMessage="1" showErrorMessage="1" prompt="Meta anual del indicador" sqref="E27 C27:C28" xr:uid="{F1CB8B99-164D-4F51-9E69-AECE57493A93}"/>
    <dataValidation allowBlank="1" showInputMessage="1" showErrorMessage="1" prompt="Nombre del indicador" sqref="B27:B28" xr:uid="{3FF3C7F1-052B-4689-97E1-0EEC782A6AE3}"/>
    <dataValidation allowBlank="1" showInputMessage="1" showErrorMessage="1" prompt="Nombre de cada producto" sqref="A27:A28"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4:C24 F24" xr:uid="{2C90DB71-EB15-47FB-969B-D3C6779E55E0}"/>
    <dataValidation allowBlank="1" showInputMessage="1" showErrorMessage="1" prompt="Oportunidades de mejora identificadas" sqref="B37:J37 A37:A39" xr:uid="{E136AFC3-FE58-4C5B-B027-0EB422A6F94E}"/>
    <dataValidation allowBlank="1" showInputMessage="1" showErrorMessage="1" prompt="De existir desvío, explicar razones." sqref="B34:J34" xr:uid="{5BEE8297-AC31-4F75-930C-DCC89EC23752}"/>
    <dataValidation allowBlank="1" showInputMessage="1" showErrorMessage="1" prompt="1. Describir lo plasmado en el presupuesto_x000a_2. Describir lo alcanzado en términos financieros y de producción " sqref="B33:J33" xr:uid="{F772FA10-8E9B-4946-98D0-96707E060CB3}"/>
    <dataValidation allowBlank="1" showInputMessage="1" showErrorMessage="1" prompt="Nombre del producto" sqref="B31:J32" xr:uid="{4CC0B5C4-2252-4621-8563-D18C488CF444}"/>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0866141732283472" right="0.70866141732283472" top="0.36" bottom="0.28000000000000003" header="0.31496062992125984" footer="0.31496062992125984"/>
  <pageSetup scale="90" orientation="landscape"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E00E-0B9E-415A-821E-0AAEE3A062FA}">
  <dimension ref="A1:M41"/>
  <sheetViews>
    <sheetView tabSelected="1" topLeftCell="A35" zoomScale="108" zoomScaleNormal="108" zoomScaleSheetLayoutView="90" workbookViewId="0">
      <selection activeCell="H45" sqref="H45"/>
    </sheetView>
  </sheetViews>
  <sheetFormatPr baseColWidth="10" defaultColWidth="11.42578125" defaultRowHeight="15" x14ac:dyDescent="0.25"/>
  <cols>
    <col min="1" max="1" width="21.7109375" style="6" customWidth="1"/>
    <col min="2" max="2" width="13.42578125" style="6" customWidth="1"/>
    <col min="3" max="3" width="14" style="6" customWidth="1"/>
    <col min="4" max="4" width="16.28515625" style="6" customWidth="1"/>
    <col min="5" max="5" width="13.5703125" style="6" customWidth="1"/>
    <col min="6" max="6" width="13.42578125" style="6" customWidth="1"/>
    <col min="7" max="7" width="9.28515625" style="6" customWidth="1"/>
    <col min="8" max="8" width="12.7109375" style="6" customWidth="1"/>
    <col min="9" max="9" width="9.85546875" style="6" customWidth="1"/>
    <col min="10" max="10" width="11.85546875" style="6" customWidth="1"/>
  </cols>
  <sheetData>
    <row r="1" spans="1:10" ht="21.75" thickBot="1" x14ac:dyDescent="0.3">
      <c r="A1" s="15"/>
      <c r="B1" s="72" t="s">
        <v>66</v>
      </c>
      <c r="C1" s="73"/>
      <c r="D1" s="73"/>
      <c r="E1" s="73"/>
      <c r="F1" s="73"/>
      <c r="G1" s="73"/>
      <c r="H1" s="73"/>
      <c r="I1" s="73"/>
      <c r="J1" s="74"/>
    </row>
    <row r="2" spans="1:10" ht="24.75" thickBot="1" x14ac:dyDescent="0.3">
      <c r="A2" s="16"/>
      <c r="B2" s="75" t="s">
        <v>1</v>
      </c>
      <c r="C2" s="76"/>
      <c r="D2" s="75" t="s">
        <v>2</v>
      </c>
      <c r="E2" s="76"/>
      <c r="F2" s="76"/>
      <c r="G2" s="76"/>
      <c r="H2" s="77"/>
      <c r="I2" s="2" t="s">
        <v>3</v>
      </c>
      <c r="J2" s="3" t="s">
        <v>4</v>
      </c>
    </row>
    <row r="3" spans="1:10" ht="21.75" thickBot="1" x14ac:dyDescent="0.3">
      <c r="A3" s="17"/>
      <c r="B3" s="78" t="s">
        <v>5</v>
      </c>
      <c r="C3" s="79"/>
      <c r="D3" s="78"/>
      <c r="E3" s="79"/>
      <c r="F3" s="79"/>
      <c r="G3" s="79"/>
      <c r="H3" s="80"/>
      <c r="I3" s="44">
        <v>43552</v>
      </c>
      <c r="J3" s="21">
        <v>0</v>
      </c>
    </row>
    <row r="4" spans="1:10" ht="6.75" customHeight="1" x14ac:dyDescent="0.25">
      <c r="A4" s="48"/>
      <c r="B4" s="49"/>
      <c r="C4" s="49"/>
      <c r="D4" s="50"/>
      <c r="E4" s="50"/>
      <c r="F4" s="50"/>
      <c r="G4" s="50"/>
      <c r="H4" s="50"/>
      <c r="I4" s="49"/>
      <c r="J4" s="51"/>
    </row>
    <row r="5" spans="1:10" ht="3" hidden="1" customHeight="1" x14ac:dyDescent="0.25">
      <c r="A5" s="83"/>
      <c r="B5" s="84"/>
      <c r="C5" s="84"/>
      <c r="D5" s="84"/>
      <c r="E5" s="84"/>
      <c r="F5" s="84"/>
      <c r="G5" s="84"/>
      <c r="H5" s="84"/>
      <c r="I5" s="84"/>
      <c r="J5" s="85"/>
    </row>
    <row r="6" spans="1:10" ht="14.25" customHeight="1" x14ac:dyDescent="0.25">
      <c r="A6" s="65" t="s">
        <v>7</v>
      </c>
      <c r="B6" s="66"/>
      <c r="C6" s="66"/>
      <c r="D6" s="66"/>
      <c r="E6" s="66"/>
      <c r="F6" s="66"/>
      <c r="G6" s="66"/>
      <c r="H6" s="66"/>
      <c r="I6" s="66"/>
      <c r="J6" s="67"/>
    </row>
    <row r="7" spans="1:10" ht="14.25" customHeight="1" x14ac:dyDescent="0.25">
      <c r="A7" s="61" t="s">
        <v>8</v>
      </c>
      <c r="B7" s="62"/>
      <c r="C7" s="62"/>
      <c r="D7" s="62"/>
      <c r="E7" s="62"/>
      <c r="F7" s="62"/>
      <c r="G7" s="62"/>
      <c r="H7" s="62"/>
      <c r="I7" s="62"/>
      <c r="J7" s="63"/>
    </row>
    <row r="8" spans="1:10" ht="18.75" customHeight="1" x14ac:dyDescent="0.25">
      <c r="A8" s="24" t="s">
        <v>9</v>
      </c>
      <c r="B8" s="102" t="s">
        <v>10</v>
      </c>
      <c r="C8" s="102"/>
      <c r="D8" s="102"/>
      <c r="E8" s="102"/>
      <c r="F8" s="102"/>
      <c r="G8" s="102"/>
      <c r="H8" s="102"/>
      <c r="I8" s="102"/>
      <c r="J8" s="102"/>
    </row>
    <row r="9" spans="1:10" ht="18.75" customHeight="1" x14ac:dyDescent="0.25">
      <c r="A9" s="25" t="s">
        <v>11</v>
      </c>
      <c r="B9" s="102" t="s">
        <v>12</v>
      </c>
      <c r="C9" s="102"/>
      <c r="D9" s="102"/>
      <c r="E9" s="102"/>
      <c r="F9" s="102"/>
      <c r="G9" s="102"/>
      <c r="H9" s="102"/>
      <c r="I9" s="102"/>
      <c r="J9" s="102"/>
    </row>
    <row r="10" spans="1:10" ht="18.75" customHeight="1" x14ac:dyDescent="0.25">
      <c r="A10" s="25" t="s">
        <v>13</v>
      </c>
      <c r="B10" s="102" t="s">
        <v>67</v>
      </c>
      <c r="C10" s="102"/>
      <c r="D10" s="102"/>
      <c r="E10" s="102"/>
      <c r="F10" s="102"/>
      <c r="G10" s="102"/>
      <c r="H10" s="102"/>
      <c r="I10" s="102"/>
      <c r="J10" s="102"/>
    </row>
    <row r="11" spans="1:10" ht="19.5" customHeight="1" x14ac:dyDescent="0.25">
      <c r="A11" s="33" t="s">
        <v>15</v>
      </c>
      <c r="B11" s="103" t="s">
        <v>16</v>
      </c>
      <c r="C11" s="103"/>
      <c r="D11" s="103"/>
      <c r="E11" s="103"/>
      <c r="F11" s="103"/>
      <c r="G11" s="103"/>
      <c r="H11" s="103"/>
      <c r="I11" s="103"/>
      <c r="J11" s="103"/>
    </row>
    <row r="12" spans="1:10" ht="27.75" customHeight="1" x14ac:dyDescent="0.25">
      <c r="A12" s="33" t="s">
        <v>17</v>
      </c>
      <c r="B12" s="103" t="s">
        <v>18</v>
      </c>
      <c r="C12" s="103"/>
      <c r="D12" s="103"/>
      <c r="E12" s="103"/>
      <c r="F12" s="103"/>
      <c r="G12" s="103"/>
      <c r="H12" s="103"/>
      <c r="I12" s="103"/>
      <c r="J12" s="103"/>
    </row>
    <row r="13" spans="1:10" x14ac:dyDescent="0.25">
      <c r="A13" s="99" t="s">
        <v>19</v>
      </c>
      <c r="B13" s="100"/>
      <c r="C13" s="100"/>
      <c r="D13" s="100"/>
      <c r="E13" s="100"/>
      <c r="F13" s="100"/>
      <c r="G13" s="100"/>
      <c r="H13" s="100"/>
      <c r="I13" s="100"/>
      <c r="J13" s="101"/>
    </row>
    <row r="14" spans="1:10" ht="21.75" customHeight="1" x14ac:dyDescent="0.25">
      <c r="A14" s="34" t="s">
        <v>20</v>
      </c>
      <c r="B14" s="19">
        <v>2</v>
      </c>
      <c r="C14" s="56" t="str">
        <f>IFERROR(VLOOKUP(B14,'[1]Validacion datos'!A2:B5,2,FALSE),"")</f>
        <v>DESARROLLO SOCIAL</v>
      </c>
      <c r="D14" s="56"/>
      <c r="E14" s="56"/>
      <c r="F14" s="56"/>
      <c r="G14" s="56"/>
      <c r="H14" s="56"/>
      <c r="I14" s="56"/>
      <c r="J14" s="56"/>
    </row>
    <row r="15" spans="1:10" ht="17.25" customHeight="1" x14ac:dyDescent="0.25">
      <c r="A15" s="34" t="s">
        <v>21</v>
      </c>
      <c r="B15" s="7">
        <v>2.2000000000000002</v>
      </c>
      <c r="C15" s="56" t="str">
        <f>IFERROR(VLOOKUP(B15,'[1]Validacion datos'!A8:B26,2,FALSE),"")</f>
        <v>Salud y seguridad social integral</v>
      </c>
      <c r="D15" s="56"/>
      <c r="E15" s="56"/>
      <c r="F15" s="56"/>
      <c r="G15" s="56"/>
      <c r="H15" s="56"/>
      <c r="I15" s="56"/>
      <c r="J15" s="56"/>
    </row>
    <row r="16" spans="1:10" ht="37.5" customHeight="1" x14ac:dyDescent="0.25">
      <c r="A16" s="34" t="s">
        <v>22</v>
      </c>
      <c r="B16" s="8" t="s">
        <v>23</v>
      </c>
      <c r="C16" s="5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56"/>
      <c r="E16" s="56"/>
      <c r="F16" s="56"/>
      <c r="G16" s="56"/>
      <c r="H16" s="56"/>
      <c r="I16" s="56"/>
      <c r="J16" s="56"/>
    </row>
    <row r="17" spans="1:13" x14ac:dyDescent="0.25">
      <c r="A17" s="99" t="s">
        <v>24</v>
      </c>
      <c r="B17" s="100"/>
      <c r="C17" s="100"/>
      <c r="D17" s="100"/>
      <c r="E17" s="100"/>
      <c r="F17" s="100"/>
      <c r="G17" s="100"/>
      <c r="H17" s="100"/>
      <c r="I17" s="100"/>
      <c r="J17" s="101"/>
    </row>
    <row r="18" spans="1:13" ht="21.75" customHeight="1" x14ac:dyDescent="0.25">
      <c r="A18" s="34" t="s">
        <v>25</v>
      </c>
      <c r="B18" s="104" t="s">
        <v>68</v>
      </c>
      <c r="C18" s="104"/>
      <c r="D18" s="104"/>
      <c r="E18" s="104"/>
      <c r="F18" s="104"/>
      <c r="G18" s="104"/>
      <c r="H18" s="104"/>
      <c r="I18" s="104"/>
      <c r="J18" s="105"/>
    </row>
    <row r="19" spans="1:13" ht="14.25" customHeight="1" x14ac:dyDescent="0.25">
      <c r="A19" s="35" t="s">
        <v>27</v>
      </c>
      <c r="B19" s="104" t="s">
        <v>69</v>
      </c>
      <c r="C19" s="104"/>
      <c r="D19" s="104"/>
      <c r="E19" s="104"/>
      <c r="F19" s="104"/>
      <c r="G19" s="104"/>
      <c r="H19" s="104"/>
      <c r="I19" s="104"/>
      <c r="J19" s="105"/>
    </row>
    <row r="20" spans="1:13" ht="18.75" customHeight="1" x14ac:dyDescent="0.25">
      <c r="A20" s="35" t="s">
        <v>70</v>
      </c>
      <c r="B20" s="104" t="s">
        <v>30</v>
      </c>
      <c r="C20" s="104"/>
      <c r="D20" s="104"/>
      <c r="E20" s="104"/>
      <c r="F20" s="104"/>
      <c r="G20" s="104"/>
      <c r="H20" s="104"/>
      <c r="I20" s="104"/>
      <c r="J20" s="105"/>
    </row>
    <row r="21" spans="1:13" x14ac:dyDescent="0.25">
      <c r="A21" s="99" t="s">
        <v>31</v>
      </c>
      <c r="B21" s="100"/>
      <c r="C21" s="100"/>
      <c r="D21" s="100"/>
      <c r="E21" s="100"/>
      <c r="F21" s="100"/>
      <c r="G21" s="100"/>
      <c r="H21" s="100"/>
      <c r="I21" s="100"/>
      <c r="J21" s="101"/>
    </row>
    <row r="22" spans="1:13" x14ac:dyDescent="0.25">
      <c r="A22" s="106" t="s">
        <v>32</v>
      </c>
      <c r="B22" s="107"/>
      <c r="C22" s="107"/>
      <c r="D22" s="107"/>
      <c r="E22" s="107"/>
      <c r="F22" s="107"/>
      <c r="G22" s="107"/>
      <c r="H22" s="107"/>
      <c r="I22" s="107"/>
      <c r="J22" s="108"/>
    </row>
    <row r="23" spans="1:13" ht="36.75" customHeight="1" x14ac:dyDescent="0.25">
      <c r="A23" s="70" t="s">
        <v>33</v>
      </c>
      <c r="B23" s="71"/>
      <c r="C23" s="81" t="s">
        <v>34</v>
      </c>
      <c r="D23" s="82"/>
      <c r="E23" s="82"/>
      <c r="F23" s="82" t="s">
        <v>35</v>
      </c>
      <c r="G23" s="82"/>
      <c r="H23" s="71"/>
      <c r="I23" s="81" t="s">
        <v>36</v>
      </c>
      <c r="J23" s="86"/>
    </row>
    <row r="24" spans="1:13" x14ac:dyDescent="0.25">
      <c r="A24" s="109">
        <v>1615062917</v>
      </c>
      <c r="B24" s="110"/>
      <c r="C24" s="109">
        <v>1615062917</v>
      </c>
      <c r="D24" s="111"/>
      <c r="E24" s="110"/>
      <c r="F24" s="112">
        <v>0</v>
      </c>
      <c r="G24" s="113"/>
      <c r="H24" s="114"/>
      <c r="I24" s="115">
        <f>IF(F24&gt;0,F24/C24,0)</f>
        <v>0</v>
      </c>
      <c r="J24" s="116"/>
    </row>
    <row r="25" spans="1:13" x14ac:dyDescent="0.25">
      <c r="A25" s="117" t="s">
        <v>37</v>
      </c>
      <c r="B25" s="118"/>
      <c r="C25" s="118"/>
      <c r="D25" s="118"/>
      <c r="E25" s="118"/>
      <c r="F25" s="118"/>
      <c r="G25" s="118"/>
      <c r="H25" s="118"/>
      <c r="I25" s="118"/>
      <c r="J25" s="119"/>
    </row>
    <row r="26" spans="1:13" ht="18.75" customHeight="1" x14ac:dyDescent="0.25">
      <c r="A26" s="36"/>
      <c r="B26" s="37"/>
      <c r="C26" s="120" t="s">
        <v>38</v>
      </c>
      <c r="D26" s="121"/>
      <c r="E26" s="120" t="s">
        <v>39</v>
      </c>
      <c r="F26" s="121"/>
      <c r="G26" s="122" t="s">
        <v>40</v>
      </c>
      <c r="H26" s="123"/>
      <c r="I26" s="122" t="s">
        <v>41</v>
      </c>
      <c r="J26" s="124"/>
    </row>
    <row r="27" spans="1:13" ht="38.25" x14ac:dyDescent="0.25">
      <c r="A27" s="10" t="s">
        <v>42</v>
      </c>
      <c r="B27" s="11" t="s">
        <v>43</v>
      </c>
      <c r="C27" s="11" t="s">
        <v>44</v>
      </c>
      <c r="D27" s="11" t="s">
        <v>45</v>
      </c>
      <c r="E27" s="11" t="s">
        <v>46</v>
      </c>
      <c r="F27" s="11" t="s">
        <v>47</v>
      </c>
      <c r="G27" s="11" t="s">
        <v>48</v>
      </c>
      <c r="H27" s="11" t="s">
        <v>49</v>
      </c>
      <c r="I27" s="11" t="s">
        <v>50</v>
      </c>
      <c r="J27" s="12" t="s">
        <v>51</v>
      </c>
    </row>
    <row r="28" spans="1:13" ht="63.75" x14ac:dyDescent="0.25">
      <c r="A28" s="38" t="s">
        <v>71</v>
      </c>
      <c r="B28" s="39" t="s">
        <v>53</v>
      </c>
      <c r="C28" s="40">
        <v>8962944</v>
      </c>
      <c r="D28" s="45">
        <v>1615062917</v>
      </c>
      <c r="E28" s="40">
        <v>2238275</v>
      </c>
      <c r="F28" s="32">
        <v>0</v>
      </c>
      <c r="G28" s="41">
        <v>2521335</v>
      </c>
      <c r="H28" s="45">
        <v>0</v>
      </c>
      <c r="I28" s="42">
        <f>IF(G28&gt;0,G28/C28,0)</f>
        <v>0.28130656623537981</v>
      </c>
      <c r="J28" s="13">
        <f>IF(H28&gt;0,H28/D28,0)</f>
        <v>0</v>
      </c>
      <c r="L28" s="30"/>
      <c r="M28" s="29"/>
    </row>
    <row r="29" spans="1:13" x14ac:dyDescent="0.25">
      <c r="A29" s="99" t="s">
        <v>54</v>
      </c>
      <c r="B29" s="100"/>
      <c r="C29" s="100"/>
      <c r="D29" s="100"/>
      <c r="E29" s="100"/>
      <c r="F29" s="100"/>
      <c r="G29" s="100"/>
      <c r="H29" s="100"/>
      <c r="I29" s="100"/>
      <c r="J29" s="101"/>
    </row>
    <row r="30" spans="1:13" x14ac:dyDescent="0.25">
      <c r="A30" s="106" t="s">
        <v>55</v>
      </c>
      <c r="B30" s="107"/>
      <c r="C30" s="107"/>
      <c r="D30" s="107"/>
      <c r="E30" s="107"/>
      <c r="F30" s="107"/>
      <c r="G30" s="107"/>
      <c r="H30" s="107"/>
      <c r="I30" s="107"/>
      <c r="J30" s="108"/>
    </row>
    <row r="31" spans="1:13" ht="23.25" customHeight="1" x14ac:dyDescent="0.25">
      <c r="A31" s="43" t="s">
        <v>56</v>
      </c>
      <c r="B31" s="104" t="s">
        <v>72</v>
      </c>
      <c r="C31" s="104"/>
      <c r="D31" s="104"/>
      <c r="E31" s="104"/>
      <c r="F31" s="104"/>
      <c r="G31" s="104"/>
      <c r="H31" s="104"/>
      <c r="I31" s="104"/>
      <c r="J31" s="105"/>
      <c r="M31" s="29"/>
    </row>
    <row r="32" spans="1:13" ht="40.5" customHeight="1" x14ac:dyDescent="0.25">
      <c r="A32" s="43" t="s">
        <v>58</v>
      </c>
      <c r="B32" s="128" t="s">
        <v>73</v>
      </c>
      <c r="C32" s="128"/>
      <c r="D32" s="128"/>
      <c r="E32" s="128"/>
      <c r="F32" s="128"/>
      <c r="G32" s="128"/>
      <c r="H32" s="128"/>
      <c r="I32" s="128"/>
      <c r="J32" s="129"/>
    </row>
    <row r="33" spans="1:11" ht="68.25" customHeight="1" x14ac:dyDescent="0.25">
      <c r="A33" s="43" t="s">
        <v>60</v>
      </c>
      <c r="B33" s="128" t="s">
        <v>79</v>
      </c>
      <c r="C33" s="128"/>
      <c r="D33" s="128"/>
      <c r="E33" s="128"/>
      <c r="F33" s="128"/>
      <c r="G33" s="128"/>
      <c r="H33" s="128"/>
      <c r="I33" s="128"/>
      <c r="J33" s="129"/>
    </row>
    <row r="34" spans="1:11" ht="83.25" customHeight="1" x14ac:dyDescent="0.25">
      <c r="A34" s="43" t="s">
        <v>61</v>
      </c>
      <c r="B34" s="128" t="s">
        <v>75</v>
      </c>
      <c r="C34" s="128"/>
      <c r="D34" s="128"/>
      <c r="E34" s="128"/>
      <c r="F34" s="128"/>
      <c r="G34" s="128"/>
      <c r="H34" s="128"/>
      <c r="I34" s="128"/>
      <c r="J34" s="129"/>
    </row>
    <row r="35" spans="1:11" x14ac:dyDescent="0.25">
      <c r="A35" s="99" t="s">
        <v>74</v>
      </c>
      <c r="B35" s="100"/>
      <c r="C35" s="100"/>
      <c r="D35" s="100"/>
      <c r="E35" s="100"/>
      <c r="F35" s="100"/>
      <c r="G35" s="100"/>
      <c r="H35" s="100"/>
      <c r="I35" s="100"/>
      <c r="J35" s="101"/>
    </row>
    <row r="36" spans="1:11" x14ac:dyDescent="0.25">
      <c r="A36" s="125" t="s">
        <v>63</v>
      </c>
      <c r="B36" s="126"/>
      <c r="C36" s="126"/>
      <c r="D36" s="126"/>
      <c r="E36" s="126"/>
      <c r="F36" s="126"/>
      <c r="G36" s="126"/>
      <c r="H36" s="126"/>
      <c r="I36" s="126"/>
      <c r="J36" s="127"/>
    </row>
    <row r="37" spans="1:11" ht="33" customHeight="1" x14ac:dyDescent="0.25">
      <c r="A37" s="103" t="s">
        <v>76</v>
      </c>
      <c r="B37" s="103"/>
      <c r="C37" s="103"/>
      <c r="D37" s="103"/>
      <c r="E37" s="103"/>
      <c r="F37" s="103"/>
      <c r="G37" s="103"/>
      <c r="H37" s="103"/>
      <c r="I37" s="103"/>
      <c r="J37" s="103"/>
    </row>
    <row r="38" spans="1:11" ht="30" customHeight="1" x14ac:dyDescent="0.25">
      <c r="A38" s="103" t="s">
        <v>77</v>
      </c>
      <c r="B38" s="103"/>
      <c r="C38" s="103"/>
      <c r="D38" s="103"/>
      <c r="E38" s="103"/>
      <c r="F38" s="103"/>
      <c r="G38" s="103"/>
      <c r="H38" s="103"/>
      <c r="I38" s="103"/>
      <c r="J38" s="103"/>
      <c r="K38" s="28"/>
    </row>
    <row r="39" spans="1:11" ht="30.75" customHeight="1" x14ac:dyDescent="0.25">
      <c r="A39" s="103" t="s">
        <v>78</v>
      </c>
      <c r="B39" s="103"/>
      <c r="C39" s="103"/>
      <c r="D39" s="103"/>
      <c r="E39" s="103"/>
      <c r="F39" s="103"/>
      <c r="G39" s="103"/>
      <c r="H39" s="103"/>
      <c r="I39" s="103"/>
      <c r="J39" s="103"/>
    </row>
    <row r="40" spans="1:11" x14ac:dyDescent="0.25">
      <c r="A40" s="52" t="s">
        <v>64</v>
      </c>
      <c r="B40" s="52"/>
      <c r="C40" s="52"/>
      <c r="D40" s="52"/>
      <c r="E40" s="52"/>
      <c r="F40" s="52"/>
      <c r="G40" s="52"/>
      <c r="H40" s="52"/>
      <c r="I40" s="52"/>
      <c r="J40" s="52"/>
    </row>
    <row r="41" spans="1:11" x14ac:dyDescent="0.25">
      <c r="A41" s="90" t="s">
        <v>65</v>
      </c>
      <c r="B41" s="90"/>
      <c r="C41" s="90"/>
      <c r="D41" s="90"/>
      <c r="E41" s="90"/>
      <c r="F41" s="90"/>
      <c r="G41" s="90"/>
      <c r="H41" s="90"/>
      <c r="I41" s="90"/>
      <c r="J41" s="90"/>
    </row>
  </sheetData>
  <mergeCells count="50">
    <mergeCell ref="A41:J41"/>
    <mergeCell ref="I26:J26"/>
    <mergeCell ref="A40:J40"/>
    <mergeCell ref="A36:J36"/>
    <mergeCell ref="A30:J30"/>
    <mergeCell ref="B31:J31"/>
    <mergeCell ref="B32:J32"/>
    <mergeCell ref="A35:J35"/>
    <mergeCell ref="A39:J39"/>
    <mergeCell ref="B33:J33"/>
    <mergeCell ref="B34:J34"/>
    <mergeCell ref="A37:J37"/>
    <mergeCell ref="A38:J3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C14:J14"/>
    <mergeCell ref="C15:J15"/>
    <mergeCell ref="C16:J16"/>
    <mergeCell ref="A17:J17"/>
    <mergeCell ref="B18:J18"/>
    <mergeCell ref="A21:J21"/>
    <mergeCell ref="B10:J10"/>
    <mergeCell ref="B1:J1"/>
    <mergeCell ref="B2:C2"/>
    <mergeCell ref="D2:H2"/>
    <mergeCell ref="B3:C3"/>
    <mergeCell ref="D3:H3"/>
    <mergeCell ref="A4:J4"/>
    <mergeCell ref="A5:J5"/>
    <mergeCell ref="A6:J6"/>
    <mergeCell ref="A7:J7"/>
    <mergeCell ref="B8:J8"/>
    <mergeCell ref="B9:J9"/>
    <mergeCell ref="B11:J11"/>
    <mergeCell ref="B12:J12"/>
    <mergeCell ref="A13:J13"/>
  </mergeCells>
  <dataValidations count="15">
    <dataValidation allowBlank="1" sqref="A8" xr:uid="{6BEA1099-3C49-4FEF-87EB-90358192928C}"/>
    <dataValidation allowBlank="1" showInputMessage="1" prompt="Nombre del capítulo" sqref="B8:J10" xr:uid="{B690BED9-43F8-42C3-9E52-DF6F9920B142}"/>
    <dataValidation allowBlank="1" showInputMessage="1" showErrorMessage="1" prompt="¿A quién va dirigido el programa?, ¿qué característica tiene esta población que requiere ser beneficiada?" sqref="B20:J20" xr:uid="{81ADFC6C-4454-4850-BA2C-A87C71C65FEC}"/>
    <dataValidation allowBlank="1" showInputMessage="1" showErrorMessage="1" prompt="Nombre del producto" sqref="B31:J32" xr:uid="{5711EC7A-933B-4A4A-BA76-706399CAE85F}"/>
    <dataValidation allowBlank="1" showInputMessage="1" showErrorMessage="1" prompt="1. Describir lo plasmado en el presupuesto_x000a_2. Describir lo alcanzado en términos financieros y de producción " sqref="B33:J33" xr:uid="{1619983C-C6CD-4DEC-B86E-A815E9ADA687}"/>
    <dataValidation allowBlank="1" showInputMessage="1" showErrorMessage="1" prompt="De existir desvío, explicar razones." sqref="B34:J34" xr:uid="{316AED78-6C36-4BB7-AD13-9897E38D4442}"/>
    <dataValidation allowBlank="1" showInputMessage="1" showErrorMessage="1" prompt="Oportunidades de mejora identificadas" sqref="A37:A39 B37:J37" xr:uid="{9E656C84-00B5-47A4-9634-620F56F0201C}"/>
    <dataValidation allowBlank="1" showInputMessage="1" showErrorMessage="1" prompt="Presupuesto del programa" sqref="F24 A24 C24" xr:uid="{536F86A3-796E-4602-983F-C2A8186E375C}"/>
    <dataValidation allowBlank="1" showInputMessage="1" showErrorMessage="1" prompt="¿En qué consiste el programa?" sqref="B19:J19" xr:uid="{EE27DD4F-F7A9-481B-90A8-5ED7ED744FE1}"/>
    <dataValidation allowBlank="1" showInputMessage="1" showErrorMessage="1" prompt="Nombre de cada producto" sqref="A27:A28" xr:uid="{5926A454-207A-4846-889F-ECB3B64FB11D}"/>
    <dataValidation allowBlank="1" showInputMessage="1" showErrorMessage="1" prompt="Nombre del indicador" sqref="B27:B28" xr:uid="{0B085ED0-C1E3-4D00-AED7-5644C0673129}"/>
    <dataValidation allowBlank="1" showInputMessage="1" showErrorMessage="1" prompt="Meta anual del indicador" sqref="E27 C27" xr:uid="{C385966E-B8B6-470E-9544-18B77FE2C0E8}"/>
    <dataValidation allowBlank="1" showInputMessage="1" showErrorMessage="1" prompt="Monto presupuestado para el producto" sqref="F27 D27" xr:uid="{878B5D18-F560-49BD-9994-B4BA11FFE1CC}"/>
    <dataValidation allowBlank="1" showInputMessage="1" showErrorMessage="1" prompt="Meta alcanzada en el trimestre" sqref="G27:G28" xr:uid="{50396768-E4C0-4187-80C0-329FF38F5A23}"/>
    <dataValidation allowBlank="1" showInputMessage="1" showErrorMessage="1" prompt="Monto ejecutado en el trimestre" sqref="H27:H28" xr:uid="{8DA47B61-D863-4FA8-A9AD-05D5AF1D0EDD}"/>
  </dataValidations>
  <pageMargins left="0.70866141732283472" right="0.70866141732283472" top="0.67" bottom="0.3" header="0.23" footer="0.31496062992125984"/>
  <pageSetup scale="95" orientation="landscape"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Programa 11</vt:lpstr>
      <vt:lpstr>Programa 12</vt:lpstr>
      <vt:lpstr>'Programa 11'!Área_de_impresión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Ydolidia  Ortega</cp:lastModifiedBy>
  <cp:revision/>
  <dcterms:created xsi:type="dcterms:W3CDTF">2021-03-22T15:50:10Z</dcterms:created>
  <dcterms:modified xsi:type="dcterms:W3CDTF">2026-04-24T18:57:09Z</dcterms:modified>
  <cp:category/>
  <cp:contentStatus/>
</cp:coreProperties>
</file>