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showInkAnnotation="0"/>
  <mc:AlternateContent xmlns:mc="http://schemas.openxmlformats.org/markup-compatibility/2006">
    <mc:Choice Requires="x15">
      <x15ac:absPath xmlns:x15ac="http://schemas.microsoft.com/office/spreadsheetml/2010/11/ac" url="Z:\CARPETA 2021\PAGINA WEB 2021\PAGINA WEB SEPTIEMBRE\"/>
    </mc:Choice>
  </mc:AlternateContent>
  <xr:revisionPtr revIDLastSave="0" documentId="13_ncr:1_{F6771F8E-98D9-4C99-BD9E-6BA290F09762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SEPT 21" sheetId="67" r:id="rId1"/>
    <sheet name="SEPTIEMBRE WEB" sheetId="6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67" l="1"/>
  <c r="G29" i="68" l="1"/>
  <c r="G49" i="67"/>
  <c r="G28" i="68" s="1"/>
  <c r="G39" i="67"/>
  <c r="G17" i="68" s="1"/>
  <c r="G28" i="67"/>
  <c r="G23" i="67"/>
  <c r="G16" i="67"/>
  <c r="G25" i="68" l="1"/>
  <c r="G26" i="68" s="1"/>
  <c r="G32" i="67"/>
  <c r="G41" i="67" l="1"/>
  <c r="G54" i="67" s="1"/>
  <c r="G32" i="68" s="1"/>
  <c r="G34" i="68" s="1"/>
  <c r="G15" i="68"/>
  <c r="G20" i="68" s="1"/>
  <c r="G56" i="67" l="1"/>
</calcChain>
</file>

<file path=xl/sharedStrings.xml><?xml version="1.0" encoding="utf-8"?>
<sst xmlns="http://schemas.openxmlformats.org/spreadsheetml/2006/main" count="55" uniqueCount="39">
  <si>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</si>
  <si>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</si>
  <si>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</si>
  <si>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</si>
  <si>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</si>
  <si>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</si>
  <si>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</si>
  <si>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</si>
  <si>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</si>
  <si>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</si>
  <si>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</si>
  <si>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</si>
  <si>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</si>
  <si>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</si>
  <si>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</si>
  <si>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</si>
  <si>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</si>
  <si>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</si>
  <si>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</si>
  <si>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</si>
  <si>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</si>
  <si>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</si>
  <si>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</si>
  <si>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</si>
  <si>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</si>
  <si>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</si>
  <si>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</si>
  <si>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</si>
  <si>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</si>
  <si>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</si>
  <si>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</si>
  <si>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</si>
  <si>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</si>
  <si>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</si>
  <si>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</si>
  <si>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</si>
  <si>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ALQUILERES POR PAGAR</t>
  </si>
  <si>
    <t>SENASA TOPE FIJO MES DE  JULIO</t>
  </si>
  <si>
    <t>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</si>
</sst>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43" fontId="14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8" fontId="1" fillId="3" borderId="0" xfId="1" applyNumberFormat="1" applyFont="1" applyFill="1"/>
    <xf numFmtId="43" fontId="17" fillId="3" borderId="0" xfId="1" applyFont="1" applyFill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38100</xdr:rowOff>
    </xdr:from>
    <xdr:to>
      <xdr:col>6</xdr:col>
      <xdr:colOff>638175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28600"/>
          <a:ext cx="4762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G57"/>
  <sheetViews>
    <sheetView topLeftCell="A37" workbookViewId="0">
      <selection activeCell="G52" sqref="G52"/>
    </sheetView>
  </sheetViews>
  <sheetFormatPr baseColWidth="10" defaultRowHeight="15" x14ac:dyDescent="0.25"/>
  <cols>
    <col min="7" max="7" width="17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3</v>
      </c>
      <c r="B7" s="35"/>
      <c r="C7" s="35"/>
      <c r="D7" s="35"/>
      <c r="E7" s="35"/>
      <c r="F7" s="35"/>
      <c r="G7" s="35"/>
    </row>
    <row r="8" spans="1:7" x14ac:dyDescent="0.25">
      <c r="A8" s="36" t="s">
        <v>35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38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31"/>
      <c r="B12" s="31"/>
      <c r="C12" s="31"/>
      <c r="D12" s="31"/>
      <c r="E12" s="31"/>
      <c r="F12" s="31"/>
      <c r="G12" s="31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3" t="s">
        <v>30</v>
      </c>
      <c r="B16" s="23"/>
      <c r="C16" s="23"/>
      <c r="D16" s="23"/>
      <c r="E16" s="23"/>
      <c r="F16" s="23"/>
      <c r="G16" s="24">
        <f>G17+G18+G19+G20+G21+G22</f>
        <v>22977617.620000001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9">
        <v>457456.75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9">
        <v>19999.560000000001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9">
        <v>8495.09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193434.18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9">
        <v>277947.40000000002</v>
      </c>
    </row>
    <row r="22" spans="1:7" x14ac:dyDescent="0.25">
      <c r="A22" s="1" t="s">
        <v>28</v>
      </c>
      <c r="B22" s="1"/>
      <c r="C22" s="1"/>
      <c r="D22" s="1"/>
      <c r="E22" s="1"/>
      <c r="F22" s="1"/>
      <c r="G22" s="19">
        <v>22020284.640000001</v>
      </c>
    </row>
    <row r="23" spans="1:7" x14ac:dyDescent="0.25">
      <c r="A23" s="25" t="s">
        <v>31</v>
      </c>
      <c r="B23" s="25"/>
      <c r="C23" s="25"/>
      <c r="D23" s="25"/>
      <c r="E23" s="25"/>
      <c r="F23" s="25"/>
      <c r="G23" s="26">
        <f>SUM(G24:G27)</f>
        <v>33433238.75</v>
      </c>
    </row>
    <row r="24" spans="1:7" x14ac:dyDescent="0.25">
      <c r="A24" s="1" t="s">
        <v>21</v>
      </c>
      <c r="B24" s="1"/>
      <c r="C24" s="1"/>
      <c r="D24" s="1"/>
      <c r="E24" s="1"/>
      <c r="F24" s="1"/>
      <c r="G24" s="19">
        <v>1440000</v>
      </c>
    </row>
    <row r="25" spans="1:7" x14ac:dyDescent="0.25">
      <c r="A25" s="1" t="s">
        <v>20</v>
      </c>
      <c r="B25" s="1"/>
      <c r="C25" s="1"/>
      <c r="D25" s="1"/>
      <c r="E25" s="1"/>
      <c r="F25" s="1"/>
      <c r="G25" s="19">
        <v>16239344</v>
      </c>
    </row>
    <row r="26" spans="1:7" x14ac:dyDescent="0.25">
      <c r="A26" s="1" t="s">
        <v>37</v>
      </c>
      <c r="B26" s="1"/>
      <c r="C26" s="1"/>
      <c r="D26" s="1"/>
      <c r="E26" s="1"/>
      <c r="F26" s="1"/>
      <c r="G26" s="19">
        <v>15630252.75</v>
      </c>
    </row>
    <row r="27" spans="1:7" x14ac:dyDescent="0.25">
      <c r="A27" s="22" t="s">
        <v>22</v>
      </c>
      <c r="B27" s="22"/>
      <c r="C27" s="22"/>
      <c r="D27" s="22"/>
      <c r="E27" s="22"/>
      <c r="F27" s="22"/>
      <c r="G27" s="32">
        <v>123642</v>
      </c>
    </row>
    <row r="28" spans="1:7" x14ac:dyDescent="0.25">
      <c r="A28" s="23" t="s">
        <v>23</v>
      </c>
      <c r="B28" s="23"/>
      <c r="C28" s="23"/>
      <c r="D28" s="23"/>
      <c r="E28" s="23"/>
      <c r="F28" s="23"/>
      <c r="G28" s="24">
        <f>G29+G30+G31</f>
        <v>24736662.75</v>
      </c>
    </row>
    <row r="29" spans="1:7" x14ac:dyDescent="0.25">
      <c r="A29" s="1" t="s">
        <v>18</v>
      </c>
      <c r="B29" s="1"/>
      <c r="C29" s="1"/>
      <c r="D29" s="1"/>
      <c r="E29" s="1"/>
      <c r="F29" s="1"/>
      <c r="G29" s="19">
        <v>14350660.5</v>
      </c>
    </row>
    <row r="30" spans="1:7" x14ac:dyDescent="0.25">
      <c r="A30" s="1" t="s">
        <v>17</v>
      </c>
      <c r="B30" s="1"/>
      <c r="C30" s="1"/>
      <c r="D30" s="1"/>
      <c r="E30" s="1"/>
      <c r="F30" s="1"/>
      <c r="G30" s="20">
        <v>0</v>
      </c>
    </row>
    <row r="31" spans="1:7" x14ac:dyDescent="0.25">
      <c r="A31" s="1" t="s">
        <v>19</v>
      </c>
      <c r="B31" s="1"/>
      <c r="C31" s="1"/>
      <c r="D31" s="1"/>
      <c r="E31" s="1"/>
      <c r="F31" s="1"/>
      <c r="G31" s="19">
        <v>10386002.25</v>
      </c>
    </row>
    <row r="32" spans="1:7" ht="15.75" x14ac:dyDescent="0.25">
      <c r="A32" s="8" t="s">
        <v>6</v>
      </c>
      <c r="B32" s="4"/>
      <c r="C32" s="4"/>
      <c r="D32" s="4"/>
      <c r="E32" s="4"/>
      <c r="F32" s="4"/>
      <c r="G32" s="15">
        <f>G16+G28+G23</f>
        <v>81147519.120000005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15.75" x14ac:dyDescent="0.25">
      <c r="A35" s="5" t="s">
        <v>16</v>
      </c>
      <c r="B35" s="4"/>
      <c r="C35" s="4"/>
      <c r="D35" s="4"/>
      <c r="E35" s="4"/>
      <c r="F35" s="4"/>
      <c r="G35" s="4"/>
    </row>
    <row r="36" spans="1:7" x14ac:dyDescent="0.25">
      <c r="A36" s="1"/>
      <c r="B36" s="1"/>
      <c r="C36" s="1"/>
      <c r="D36" s="1"/>
      <c r="E36" s="1"/>
      <c r="F36" s="1"/>
      <c r="G36" s="11"/>
    </row>
    <row r="37" spans="1:7" x14ac:dyDescent="0.25">
      <c r="A37" s="1" t="s">
        <v>7</v>
      </c>
      <c r="B37" s="1"/>
      <c r="C37" s="1"/>
      <c r="D37" s="1"/>
      <c r="E37" s="1"/>
      <c r="F37" s="1"/>
      <c r="G37" s="21">
        <v>27508704.300000001</v>
      </c>
    </row>
    <row r="38" spans="1:7" x14ac:dyDescent="0.25">
      <c r="A38" s="1"/>
      <c r="B38" s="1"/>
      <c r="C38" s="1"/>
      <c r="D38" s="1"/>
      <c r="E38" s="1"/>
      <c r="F38" s="1"/>
      <c r="G38" s="11"/>
    </row>
    <row r="39" spans="1:7" ht="15.75" x14ac:dyDescent="0.25">
      <c r="A39" s="8" t="s">
        <v>8</v>
      </c>
      <c r="B39" s="4"/>
      <c r="C39" s="4"/>
      <c r="D39" s="4"/>
      <c r="E39" s="4"/>
      <c r="F39" s="4"/>
      <c r="G39" s="15">
        <f>G37</f>
        <v>27508704.300000001</v>
      </c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16.5" thickBot="1" x14ac:dyDescent="0.3">
      <c r="A41" s="8" t="s">
        <v>15</v>
      </c>
      <c r="B41" s="4"/>
      <c r="C41" s="4"/>
      <c r="D41" s="4"/>
      <c r="E41" s="4"/>
      <c r="F41" s="4"/>
      <c r="G41" s="17">
        <f>G32+G39</f>
        <v>108656223.42</v>
      </c>
    </row>
    <row r="42" spans="1:7" ht="15.75" thickTop="1" x14ac:dyDescent="0.25">
      <c r="A42" s="1"/>
      <c r="B42" s="1"/>
      <c r="C42" s="1"/>
      <c r="D42" s="1"/>
      <c r="E42" s="1"/>
      <c r="F42" s="1"/>
      <c r="G42" s="1"/>
    </row>
    <row r="43" spans="1:7" ht="15.75" x14ac:dyDescent="0.25">
      <c r="A43" s="5" t="s">
        <v>9</v>
      </c>
      <c r="B43" s="4"/>
      <c r="C43" s="4"/>
      <c r="D43" s="4"/>
      <c r="E43" s="4"/>
      <c r="F43" s="4"/>
      <c r="G43" s="4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 t="s">
        <v>10</v>
      </c>
      <c r="B45" s="10"/>
      <c r="C45" s="1"/>
      <c r="D45" s="1"/>
      <c r="E45" s="1"/>
      <c r="F45" s="1"/>
      <c r="G45" s="1"/>
    </row>
    <row r="46" spans="1:7" x14ac:dyDescent="0.25">
      <c r="A46" s="1" t="s">
        <v>11</v>
      </c>
      <c r="B46" s="1"/>
      <c r="C46" s="1"/>
      <c r="D46" s="1"/>
      <c r="E46" s="1"/>
      <c r="F46" s="1"/>
      <c r="G46" s="39">
        <v>0</v>
      </c>
    </row>
    <row r="47" spans="1:7" x14ac:dyDescent="0.25">
      <c r="A47" s="1" t="s">
        <v>36</v>
      </c>
      <c r="B47" s="1"/>
      <c r="C47" s="1"/>
      <c r="D47" s="1"/>
      <c r="E47" s="1"/>
      <c r="F47" s="1"/>
      <c r="G47" s="19">
        <v>617034.91</v>
      </c>
    </row>
    <row r="48" spans="1:7" x14ac:dyDescent="0.25">
      <c r="A48" s="1"/>
      <c r="B48" s="1"/>
      <c r="C48" s="1"/>
      <c r="D48" s="1"/>
      <c r="E48" s="1"/>
      <c r="F48" s="1"/>
      <c r="G48" s="11"/>
    </row>
    <row r="49" spans="1:7" ht="15.75" x14ac:dyDescent="0.25">
      <c r="A49" s="8" t="s">
        <v>12</v>
      </c>
      <c r="B49" s="8"/>
      <c r="C49" s="8"/>
      <c r="D49" s="8"/>
      <c r="E49" s="8"/>
      <c r="F49" s="8"/>
      <c r="G49" s="16">
        <f>G46+G47</f>
        <v>617034.91</v>
      </c>
    </row>
    <row r="50" spans="1:7" ht="15.75" x14ac:dyDescent="0.25">
      <c r="A50" s="27"/>
      <c r="B50" s="27"/>
      <c r="C50" s="27"/>
      <c r="D50" s="27"/>
      <c r="E50" s="27"/>
      <c r="F50" s="27"/>
      <c r="G50" s="28"/>
    </row>
    <row r="51" spans="1:7" ht="15.75" x14ac:dyDescent="0.25">
      <c r="A51" s="27" t="s">
        <v>32</v>
      </c>
      <c r="B51" s="27"/>
      <c r="C51" s="27"/>
      <c r="D51" s="27"/>
      <c r="E51" s="27"/>
      <c r="F51" s="27"/>
      <c r="G51" s="28">
        <f>G52</f>
        <v>560757.1</v>
      </c>
    </row>
    <row r="52" spans="1:7" ht="15.75" x14ac:dyDescent="0.25">
      <c r="A52" s="27" t="s">
        <v>33</v>
      </c>
      <c r="B52" s="27"/>
      <c r="C52" s="27"/>
      <c r="D52" s="27"/>
      <c r="E52" s="27"/>
      <c r="F52" s="27"/>
      <c r="G52" s="40">
        <v>560757.1</v>
      </c>
    </row>
    <row r="53" spans="1:7" x14ac:dyDescent="0.25">
      <c r="A53" s="1"/>
      <c r="B53" s="1"/>
      <c r="C53" s="1"/>
      <c r="D53" s="1"/>
      <c r="E53" s="1"/>
      <c r="F53" s="1"/>
      <c r="G53" s="11"/>
    </row>
    <row r="54" spans="1:7" x14ac:dyDescent="0.25">
      <c r="A54" s="1" t="s">
        <v>13</v>
      </c>
      <c r="B54" s="1"/>
      <c r="C54" s="1"/>
      <c r="D54" s="1"/>
      <c r="E54" s="1"/>
      <c r="F54" s="1"/>
      <c r="G54" s="18">
        <f>G41-G49-G51</f>
        <v>107478431.41000001</v>
      </c>
    </row>
    <row r="55" spans="1:7" x14ac:dyDescent="0.25">
      <c r="A55" s="1"/>
      <c r="B55" s="1"/>
      <c r="C55" s="1"/>
      <c r="D55" s="1"/>
      <c r="E55" s="1"/>
      <c r="F55" s="1"/>
      <c r="G55" s="11"/>
    </row>
    <row r="56" spans="1:7" ht="16.5" thickBot="1" x14ac:dyDescent="0.3">
      <c r="A56" s="8" t="s">
        <v>14</v>
      </c>
      <c r="B56" s="4"/>
      <c r="C56" s="4"/>
      <c r="D56" s="4"/>
      <c r="E56" s="4"/>
      <c r="F56" s="4"/>
      <c r="G56" s="17">
        <f>G49+G54+G51</f>
        <v>108656223.42</v>
      </c>
    </row>
    <row r="57" spans="1:7" ht="15.75" thickTop="1" x14ac:dyDescent="0.25">
      <c r="A57" s="1"/>
      <c r="B57" s="1"/>
      <c r="C57" s="1"/>
      <c r="D57" s="1"/>
      <c r="E57" s="1"/>
      <c r="F57" s="1"/>
      <c r="G57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35"/>
  <sheetViews>
    <sheetView tabSelected="1" topLeftCell="A13" workbookViewId="0">
      <selection activeCell="A10" sqref="A10:G10"/>
    </sheetView>
  </sheetViews>
  <sheetFormatPr baseColWidth="10" defaultRowHeight="15" x14ac:dyDescent="0.25"/>
  <cols>
    <col min="7" max="7" width="17.140625" customWidth="1"/>
  </cols>
  <sheetData>
    <row r="5" spans="1:7" ht="23.25" x14ac:dyDescent="0.35">
      <c r="A5" s="34" t="s">
        <v>0</v>
      </c>
      <c r="B5" s="34"/>
      <c r="C5" s="34"/>
      <c r="D5" s="34"/>
      <c r="E5" s="34"/>
      <c r="F5" s="34"/>
      <c r="G5" s="34"/>
    </row>
    <row r="6" spans="1:7" ht="15.75" x14ac:dyDescent="0.25">
      <c r="A6" s="35" t="s">
        <v>3</v>
      </c>
      <c r="B6" s="35"/>
      <c r="C6" s="35"/>
      <c r="D6" s="35"/>
      <c r="E6" s="35"/>
      <c r="F6" s="35"/>
      <c r="G6" s="35"/>
    </row>
    <row r="7" spans="1:7" x14ac:dyDescent="0.25">
      <c r="A7" s="36" t="s">
        <v>35</v>
      </c>
      <c r="B7" s="36"/>
      <c r="C7" s="36"/>
      <c r="D7" s="36"/>
      <c r="E7" s="36"/>
      <c r="F7" s="36"/>
      <c r="G7" s="36"/>
    </row>
    <row r="8" spans="1:7" ht="18.75" x14ac:dyDescent="0.3">
      <c r="A8" s="37" t="s">
        <v>1</v>
      </c>
      <c r="B8" s="37"/>
      <c r="C8" s="37"/>
      <c r="D8" s="37"/>
      <c r="E8" s="37"/>
      <c r="F8" s="37"/>
      <c r="G8" s="37"/>
    </row>
    <row r="9" spans="1:7" x14ac:dyDescent="0.25">
      <c r="A9" s="36" t="s">
        <v>38</v>
      </c>
      <c r="B9" s="36"/>
      <c r="C9" s="36"/>
      <c r="D9" s="36"/>
      <c r="E9" s="36"/>
      <c r="F9" s="36"/>
      <c r="G9" s="36"/>
    </row>
    <row r="10" spans="1:7" x14ac:dyDescent="0.25">
      <c r="A10" s="33" t="s">
        <v>2</v>
      </c>
      <c r="B10" s="33"/>
      <c r="C10" s="33"/>
      <c r="D10" s="33"/>
      <c r="E10" s="33"/>
      <c r="F10" s="33"/>
      <c r="G10" s="33"/>
    </row>
    <row r="11" spans="1:7" x14ac:dyDescent="0.25">
      <c r="A11" s="31"/>
      <c r="B11" s="31"/>
      <c r="C11" s="31"/>
      <c r="D11" s="31"/>
      <c r="E11" s="31"/>
      <c r="F11" s="31"/>
      <c r="G11" s="31"/>
    </row>
    <row r="12" spans="1:7" x14ac:dyDescent="0.25">
      <c r="A12" s="31"/>
      <c r="B12" s="31"/>
      <c r="C12" s="31"/>
      <c r="D12" s="31"/>
      <c r="E12" s="31"/>
      <c r="F12" s="31"/>
      <c r="G12" s="31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8" t="s">
        <v>5</v>
      </c>
      <c r="B15" s="38"/>
      <c r="C15" s="1"/>
      <c r="D15" s="1"/>
      <c r="E15" s="1"/>
      <c r="F15" s="1"/>
      <c r="G15" s="29">
        <f>'SEPT 21'!G32</f>
        <v>81147519.120000005</v>
      </c>
    </row>
    <row r="16" spans="1:7" x14ac:dyDescent="0.25">
      <c r="A16" s="9"/>
      <c r="B16" s="10"/>
      <c r="C16" s="1"/>
      <c r="D16" s="1"/>
      <c r="E16" s="1"/>
      <c r="F16" s="1"/>
      <c r="G16" s="30"/>
    </row>
    <row r="17" spans="1:7" ht="15.75" x14ac:dyDescent="0.25">
      <c r="A17" s="38" t="s">
        <v>16</v>
      </c>
      <c r="B17" s="38"/>
      <c r="C17" s="1"/>
      <c r="D17" s="1"/>
      <c r="E17" s="1"/>
      <c r="F17" s="1"/>
      <c r="G17" s="29">
        <f>'SEPT 21'!G39</f>
        <v>27508704.300000001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7">
        <f>+G15+G17</f>
        <v>108656223.42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0"/>
      <c r="C25" s="1"/>
      <c r="D25" s="1"/>
      <c r="E25" s="1"/>
      <c r="F25" s="1"/>
      <c r="G25" s="29">
        <f>'SEPT 21'!G49</f>
        <v>617034.91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16">
        <f>G25</f>
        <v>617034.91</v>
      </c>
    </row>
    <row r="27" spans="1:7" ht="15.75" x14ac:dyDescent="0.25">
      <c r="A27" s="9"/>
      <c r="B27" s="27"/>
      <c r="C27" s="27"/>
      <c r="D27" s="27"/>
      <c r="E27" s="27"/>
      <c r="F27" s="27"/>
      <c r="G27" s="29"/>
    </row>
    <row r="28" spans="1:7" ht="15.75" x14ac:dyDescent="0.25">
      <c r="A28" s="9" t="s">
        <v>32</v>
      </c>
      <c r="B28" s="27"/>
      <c r="C28" s="27"/>
      <c r="D28" s="27"/>
      <c r="E28" s="27"/>
      <c r="F28" s="27"/>
      <c r="G28" s="29">
        <f>'SEPT 21'!G49</f>
        <v>617034.91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6">
        <f>'SEPT 21'!G52</f>
        <v>560757.1</v>
      </c>
    </row>
    <row r="30" spans="1:7" ht="15.75" x14ac:dyDescent="0.25">
      <c r="A30" s="27"/>
      <c r="B30" s="27"/>
      <c r="C30" s="27"/>
      <c r="D30" s="27"/>
      <c r="E30" s="27"/>
      <c r="F30" s="27"/>
      <c r="G30" s="28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9">
        <f>'SEPT 21'!G54</f>
        <v>107478431.41000001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7">
        <f>G26+G32+G29</f>
        <v>108656223.42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 21</vt:lpstr>
      <vt:lpstr>SEPTIEMBRE 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2021-10-04T18:55:08Z</cp:lastPrinted>
  <dcterms:created xsi:type="dcterms:W3CDTF">2017-01-06T12:43:24Z</dcterms:created>
  <dcterms:modified xsi:type="dcterms:W3CDTF">2021-10-08T14:30:36Z</dcterms:modified>
</cp:coreProperties>
</file>