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ctor.almanzar\Desktop\PAGINA WEB JULIO\"/>
    </mc:Choice>
  </mc:AlternateContent>
  <xr:revisionPtr revIDLastSave="0" documentId="13_ncr:1_{F2B769FC-6BCF-400F-AF30-5538970A5503}" xr6:coauthVersionLast="45" xr6:coauthVersionMax="45" xr10:uidLastSave="{00000000-0000-0000-0000-000000000000}"/>
  <bookViews>
    <workbookView xWindow="-120" yWindow="-120" windowWidth="24240" windowHeight="13140" xr2:uid="{F9E1666F-210E-481B-B26C-9E461FB87BFB}"/>
  </bookViews>
  <sheets>
    <sheet name="CXP JULIO 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2" l="1"/>
  <c r="G28" i="2"/>
  <c r="G53" i="2" l="1"/>
  <c r="H51" i="2"/>
  <c r="N51" i="2" s="1"/>
  <c r="N50" i="2"/>
  <c r="N49" i="2"/>
  <c r="H53" i="2" l="1"/>
</calcChain>
</file>

<file path=xl/sharedStrings.xml><?xml version="1.0" encoding="utf-8"?>
<sst xmlns="http://schemas.openxmlformats.org/spreadsheetml/2006/main" count="92" uniqueCount="74">
  <si>
    <t>FACTURAS NO.2</t>
  </si>
  <si>
    <t>FECHA</t>
  </si>
  <si>
    <t>RNC</t>
  </si>
  <si>
    <t>PROVEEDOR</t>
  </si>
  <si>
    <t>DESCRIPCION</t>
  </si>
  <si>
    <t xml:space="preserve">MONTO RD$ </t>
  </si>
  <si>
    <t>OBJETAL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</si>
  <si>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</si>
  <si>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</si>
  <si>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</si>
  <si>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</si>
  <si>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</si>
  <si>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</si>
  <si>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</si>
  <si>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</si>
  <si>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</si>
  <si>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</si>
  <si>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</si>
  <si>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</si>
  <si>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</si>
  <si>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</si>
  <si>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</si>
  <si>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</si>
  <si>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</si>
  <si>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</si>
  <si>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</si>
  <si>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</si>
  <si>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</si>
  <si>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FECHA DE VENCIMIENTO</t>
  </si>
  <si>
    <t>DE 1 A 30 DIAS</t>
  </si>
  <si>
    <t>DE 31 A 60 DIAS</t>
  </si>
  <si>
    <t>DE 61 A 90 DIAS</t>
  </si>
  <si>
    <t>DE 91 A 120 DIAS</t>
  </si>
  <si>
    <t>MAS DE  120 DIAS</t>
  </si>
  <si>
    <t>COORDINACION FINANCIERA</t>
  </si>
  <si>
    <t>CUENTA POR PAGAR</t>
  </si>
  <si>
    <t>AL 30 DE JUNIO 2021</t>
  </si>
  <si>
    <t>VALORES RD$</t>
  </si>
  <si>
    <t xml:space="preserve"> ALQUILERES  Y DEUDAS PENDIENTES  POR ANTIGÜEDAD DE SALDO DEL SRSM A PAGAR  POR VENTA DE SERVICIO </t>
  </si>
  <si>
    <t>MES DE JULIO 2021</t>
  </si>
  <si>
    <t>CANT.</t>
  </si>
  <si>
    <t xml:space="preserve">RNC /CEDULA </t>
  </si>
  <si>
    <t xml:space="preserve">NOMBRE </t>
  </si>
  <si>
    <t>NOMBRE DEL LOCAL</t>
  </si>
  <si>
    <t>MONTO MENSUAL ALQUILERES Y SERVICIOS  RD$</t>
  </si>
  <si>
    <t>ULTIMO PAGO REALIZADO ALQUILERES Y SERVICIOS</t>
  </si>
  <si>
    <t>MONTO TOTAL ADEUDADO ALQUILERES Y SERVICIOS RD$</t>
  </si>
  <si>
    <t>MONTO A PAGAR ALQUILERES Y SERVICIOS  RD$</t>
  </si>
  <si>
    <t>CANTIDAD DE PAGOS VENCIDOS</t>
  </si>
  <si>
    <t>CONDICIONES DE PAGO</t>
  </si>
  <si>
    <t>FECHA  DE PAGOS VENCIDOS</t>
  </si>
  <si>
    <t xml:space="preserve">FECHA VENCIMIENTO CONTRATO ANUAL  </t>
  </si>
  <si>
    <t xml:space="preserve">NETO A PAGAR </t>
  </si>
  <si>
    <t>001-1747960-0</t>
  </si>
  <si>
    <t>LOGAN MERCEDES GUZMAN</t>
  </si>
  <si>
    <t>ALQ. FE Y ESPERANZA</t>
  </si>
  <si>
    <t>06 DE ABRIL 2021</t>
  </si>
  <si>
    <t xml:space="preserve">POR VENCIMIENTO </t>
  </si>
  <si>
    <t xml:space="preserve">PAGO UNICO </t>
  </si>
  <si>
    <t>001-0895016-3</t>
  </si>
  <si>
    <t>MIGUELINA ANTONIA</t>
  </si>
  <si>
    <t>CPNA JUAN PABLO II</t>
  </si>
  <si>
    <t xml:space="preserve"> 03 DE FEBRERO 2021 AL 03 DE MARZO 2021</t>
  </si>
  <si>
    <t xml:space="preserve">  AL 01 DE JULIO AL 01 DE AGOSTO </t>
  </si>
  <si>
    <t>0010601448-3</t>
  </si>
  <si>
    <t>FELICITA  LOPEZ HERNANDEZ</t>
  </si>
  <si>
    <t>CPNA NUEVA ESPERANZA</t>
  </si>
  <si>
    <t xml:space="preserve">2 DE FEBRERO DEL 2020 AL 2 DE FEBRERO 2021 </t>
  </si>
  <si>
    <t xml:space="preserve">  AL 01 MAYO Y  DE  JUNIO 2021AL 01 DE JUNIO AL 01 AGOSTO</t>
  </si>
  <si>
    <t>1240-152-94</t>
  </si>
  <si>
    <t xml:space="preserve">TU NEGOCIO  DE HOY </t>
  </si>
  <si>
    <t>OFICINA SANTO DOMINGO NORTE</t>
  </si>
  <si>
    <t xml:space="preserve">  AL 11 MAYO Y  DE  JUNIO 2021AL 01 DE JUNIO AL 01 AGOSTO</t>
  </si>
  <si>
    <t>MONTO ADEUDADO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</si>
</sst>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.00_ ;_ * \-#,##0.00_ ;_ * &quot;-&quot;??_ ;_ @_ 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11"/>
      <name val="Cambria"/>
      <family val="1"/>
    </font>
    <font>
      <b/>
      <sz val="10"/>
      <color theme="1"/>
      <name val="Cambria"/>
      <family val="1"/>
    </font>
    <font>
      <b/>
      <sz val="1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165" fontId="4" fillId="4" borderId="3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14" fontId="7" fillId="3" borderId="1" xfId="0" applyNumberFormat="1" applyFont="1" applyFill="1" applyBorder="1" applyAlignment="1">
      <alignment horizontal="center"/>
    </xf>
    <xf numFmtId="164" fontId="7" fillId="3" borderId="1" xfId="2" applyNumberFormat="1" applyFont="1" applyFill="1" applyBorder="1"/>
    <xf numFmtId="0" fontId="5" fillId="4" borderId="4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164" fontId="7" fillId="3" borderId="1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3" borderId="2" xfId="0" applyFont="1" applyFill="1" applyBorder="1" applyAlignment="1">
      <alignment horizontal="left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8" fillId="0" borderId="0" xfId="0" applyNumberFormat="1" applyFont="1" applyAlignment="1">
      <alignment horizontal="center" wrapText="1"/>
    </xf>
    <xf numFmtId="14" fontId="2" fillId="0" borderId="6" xfId="0" applyNumberFormat="1" applyFont="1" applyBorder="1" applyAlignment="1">
      <alignment horizontal="center" vertical="center" wrapText="1"/>
    </xf>
    <xf numFmtId="43" fontId="2" fillId="0" borderId="6" xfId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center" vertical="center" wrapText="1"/>
    </xf>
    <xf numFmtId="43" fontId="2" fillId="0" borderId="7" xfId="1" applyFont="1" applyFill="1" applyBorder="1" applyAlignment="1">
      <alignment horizontal="center" vertical="center" wrapText="1"/>
    </xf>
    <xf numFmtId="14" fontId="3" fillId="0" borderId="6" xfId="0" applyNumberFormat="1" applyFont="1" applyBorder="1"/>
    <xf numFmtId="0" fontId="3" fillId="0" borderId="6" xfId="0" applyFont="1" applyBorder="1" applyAlignment="1">
      <alignment horizontal="center" vertical="center" wrapText="1"/>
    </xf>
    <xf numFmtId="43" fontId="3" fillId="0" borderId="6" xfId="1" applyFont="1" applyFill="1" applyBorder="1" applyAlignment="1">
      <alignment horizontal="center" vertical="center"/>
    </xf>
    <xf numFmtId="43" fontId="2" fillId="0" borderId="6" xfId="1" applyFont="1" applyFill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/>
    <xf numFmtId="0" fontId="10" fillId="0" borderId="6" xfId="0" applyFont="1" applyBorder="1" applyAlignment="1">
      <alignment horizontal="center" wrapText="1"/>
    </xf>
    <xf numFmtId="43" fontId="3" fillId="0" borderId="6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11" fillId="0" borderId="6" xfId="1" applyFont="1" applyFill="1" applyBorder="1" applyAlignment="1">
      <alignment horizontal="center" wrapText="1"/>
    </xf>
    <xf numFmtId="43" fontId="11" fillId="0" borderId="6" xfId="1" applyFont="1" applyFill="1" applyBorder="1" applyAlignment="1">
      <alignment horizontal="center"/>
    </xf>
    <xf numFmtId="0" fontId="11" fillId="0" borderId="6" xfId="1" applyNumberFormat="1" applyFont="1" applyFill="1" applyBorder="1" applyAlignment="1">
      <alignment horizontal="center" wrapText="1"/>
    </xf>
    <xf numFmtId="14" fontId="11" fillId="0" borderId="6" xfId="1" applyNumberFormat="1" applyFont="1" applyBorder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right" vertical="center" wrapText="1"/>
    </xf>
    <xf numFmtId="0" fontId="12" fillId="7" borderId="0" xfId="0" applyFont="1" applyFill="1"/>
    <xf numFmtId="43" fontId="12" fillId="7" borderId="0" xfId="0" applyNumberFormat="1" applyFont="1" applyFill="1"/>
    <xf numFmtId="43" fontId="0" fillId="0" borderId="0" xfId="0" applyNumberFormat="1"/>
    <xf numFmtId="0" fontId="9" fillId="0" borderId="0" xfId="0" applyFont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wrapText="1"/>
    </xf>
    <xf numFmtId="0" fontId="13" fillId="6" borderId="6" xfId="0" applyFont="1" applyFill="1" applyBorder="1"/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3" fontId="3" fillId="0" borderId="9" xfId="1" applyFont="1" applyFill="1" applyBorder="1" applyAlignment="1">
      <alignment horizontal="right" vertical="center" wrapText="1"/>
    </xf>
    <xf numFmtId="164" fontId="14" fillId="0" borderId="6" xfId="0" applyNumberFormat="1" applyFont="1" applyBorder="1"/>
    <xf numFmtId="0" fontId="14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Millares 2" xfId="2" xr:uid="{811F04C6-A6AF-40C3-AB23-D884948207E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0</xdr:rowOff>
    </xdr:from>
    <xdr:to>
      <xdr:col>4</xdr:col>
      <xdr:colOff>1091244</xdr:colOff>
      <xdr:row>2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446CCD-998C-4C95-989F-E7AD94C4F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2295525" y="0"/>
          <a:ext cx="2186619" cy="556260"/>
        </a:xfrm>
        <a:prstGeom prst="rect">
          <a:avLst/>
        </a:prstGeom>
      </xdr:spPr>
    </xdr:pic>
    <xdr:clientData/>
  </xdr:twoCellAnchor>
  <xdr:oneCellAnchor>
    <xdr:from>
      <xdr:col>2</xdr:col>
      <xdr:colOff>95795</xdr:colOff>
      <xdr:row>41</xdr:row>
      <xdr:rowOff>28575</xdr:rowOff>
    </xdr:from>
    <xdr:ext cx="4321781" cy="647700"/>
    <xdr:pic>
      <xdr:nvPicPr>
        <xdr:cNvPr id="3" name="Imagen 2">
          <a:extLst>
            <a:ext uri="{FF2B5EF4-FFF2-40B4-BE49-F238E27FC236}">
              <a16:creationId xmlns:a16="http://schemas.microsoft.com/office/drawing/2014/main" id="{753338BF-EC65-4311-81DB-31658EC6B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945" y="9334500"/>
          <a:ext cx="4321781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60413-FD7C-4478-BCCA-27E7F729B98B}">
  <dimension ref="A4:N53"/>
  <sheetViews>
    <sheetView tabSelected="1" workbookViewId="0">
      <selection activeCell="H9" sqref="H9"/>
    </sheetView>
  </sheetViews>
  <sheetFormatPr baseColWidth="10" defaultRowHeight="15" x14ac:dyDescent="0.25"/>
  <cols>
    <col min="1" max="1" width="12.7109375" customWidth="1"/>
    <col min="2" max="2" width="11" customWidth="1"/>
    <col min="3" max="3" width="13.7109375" customWidth="1"/>
    <col min="4" max="4" width="13.42578125" customWidth="1"/>
    <col min="5" max="5" width="17.28515625" customWidth="1"/>
    <col min="6" max="6" width="16" customWidth="1"/>
    <col min="7" max="7" width="12.7109375" customWidth="1"/>
    <col min="8" max="8" width="16" style="19" customWidth="1"/>
    <col min="9" max="9" width="10.5703125" customWidth="1"/>
    <col min="13" max="13" width="7.140625" hidden="1" customWidth="1"/>
    <col min="14" max="14" width="13.42578125" customWidth="1"/>
  </cols>
  <sheetData>
    <row r="4" spans="1:9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65" t="s">
        <v>34</v>
      </c>
      <c r="B5" s="65"/>
      <c r="C5" s="65"/>
      <c r="D5" s="65"/>
      <c r="E5" s="65"/>
      <c r="F5" s="65"/>
      <c r="G5" s="65"/>
      <c r="H5" s="65"/>
      <c r="I5" s="65"/>
    </row>
    <row r="6" spans="1:9" x14ac:dyDescent="0.25">
      <c r="A6" s="65" t="s">
        <v>35</v>
      </c>
      <c r="B6" s="65"/>
      <c r="C6" s="65"/>
      <c r="D6" s="65"/>
      <c r="E6" s="65"/>
      <c r="F6" s="65"/>
      <c r="G6" s="65"/>
      <c r="H6" s="65"/>
      <c r="I6" s="65"/>
    </row>
    <row r="7" spans="1:9" x14ac:dyDescent="0.25">
      <c r="A7" s="65" t="s">
        <v>36</v>
      </c>
      <c r="B7" s="65"/>
      <c r="C7" s="65"/>
      <c r="D7" s="65"/>
      <c r="E7" s="65"/>
      <c r="F7" s="65"/>
      <c r="G7" s="65"/>
      <c r="H7" s="65"/>
      <c r="I7" s="65"/>
    </row>
    <row r="8" spans="1:9" ht="19.5" thickBot="1" x14ac:dyDescent="0.35">
      <c r="E8" s="26" t="s">
        <v>37</v>
      </c>
      <c r="H8" s="27">
        <f>+G28+H53</f>
        <v>890825.52</v>
      </c>
    </row>
    <row r="9" spans="1:9" ht="26.25" thickBot="1" x14ac:dyDescent="0.3">
      <c r="A9" s="4" t="s">
        <v>0</v>
      </c>
      <c r="B9" s="5" t="s">
        <v>1</v>
      </c>
      <c r="C9" s="5" t="s">
        <v>28</v>
      </c>
      <c r="D9" s="4" t="s">
        <v>2</v>
      </c>
      <c r="E9" s="4" t="s">
        <v>3</v>
      </c>
      <c r="F9" s="4" t="s">
        <v>4</v>
      </c>
      <c r="G9" s="6" t="s">
        <v>5</v>
      </c>
      <c r="H9" s="4" t="s">
        <v>7</v>
      </c>
      <c r="I9" s="15" t="s">
        <v>6</v>
      </c>
    </row>
    <row r="10" spans="1:9" ht="15.75" thickTop="1" x14ac:dyDescent="0.25">
      <c r="A10" s="63" t="s">
        <v>29</v>
      </c>
      <c r="B10" s="63"/>
      <c r="C10" s="63"/>
      <c r="D10" s="63"/>
      <c r="E10" s="63"/>
      <c r="F10" s="63"/>
      <c r="G10" s="63"/>
      <c r="H10" s="63"/>
      <c r="I10" s="63"/>
    </row>
    <row r="11" spans="1:9" x14ac:dyDescent="0.25">
      <c r="A11" s="12"/>
      <c r="B11" s="12"/>
      <c r="C11" s="12"/>
      <c r="D11" s="12"/>
      <c r="E11" s="12"/>
      <c r="F11" s="12"/>
      <c r="G11" s="12">
        <v>0</v>
      </c>
      <c r="H11" s="12"/>
      <c r="I11" s="12"/>
    </row>
    <row r="12" spans="1:9" ht="15.75" x14ac:dyDescent="0.25">
      <c r="A12" s="64" t="s">
        <v>30</v>
      </c>
      <c r="B12" s="64"/>
      <c r="C12" s="64"/>
      <c r="D12" s="64"/>
      <c r="E12" s="64"/>
      <c r="F12" s="64"/>
      <c r="G12" s="64"/>
      <c r="H12" s="64"/>
      <c r="I12" s="64"/>
    </row>
    <row r="13" spans="1:9" x14ac:dyDescent="0.25">
      <c r="A13" s="16"/>
      <c r="B13" s="16"/>
      <c r="C13" s="16"/>
      <c r="D13" s="16"/>
      <c r="E13" s="16"/>
      <c r="F13" s="16"/>
      <c r="G13" s="16">
        <v>0</v>
      </c>
      <c r="H13" s="16"/>
      <c r="I13" s="16"/>
    </row>
    <row r="14" spans="1:9" x14ac:dyDescent="0.25">
      <c r="A14" s="63" t="s">
        <v>31</v>
      </c>
      <c r="B14" s="63"/>
      <c r="C14" s="63"/>
      <c r="D14" s="63"/>
      <c r="E14" s="63"/>
      <c r="F14" s="63"/>
      <c r="G14" s="63"/>
      <c r="H14" s="63"/>
      <c r="I14" s="63"/>
    </row>
    <row r="16" spans="1:9" x14ac:dyDescent="0.25">
      <c r="A16" s="12"/>
      <c r="B16" s="12"/>
      <c r="C16" s="12"/>
      <c r="D16" s="12"/>
      <c r="E16" s="12"/>
      <c r="F16" s="12"/>
      <c r="G16" s="12">
        <v>0</v>
      </c>
      <c r="H16" s="12"/>
      <c r="I16" s="12"/>
    </row>
    <row r="17" spans="1:9" ht="15.75" x14ac:dyDescent="0.25">
      <c r="A17" s="64" t="s">
        <v>32</v>
      </c>
      <c r="B17" s="64"/>
      <c r="C17" s="64"/>
      <c r="D17" s="64"/>
      <c r="E17" s="64"/>
      <c r="F17" s="64"/>
      <c r="G17" s="64"/>
      <c r="H17" s="64"/>
      <c r="I17" s="64"/>
    </row>
    <row r="18" spans="1:9" x14ac:dyDescent="0.25">
      <c r="A18" s="12"/>
      <c r="B18" s="13"/>
      <c r="C18" s="9"/>
      <c r="D18" s="2"/>
      <c r="E18" s="2"/>
      <c r="F18" s="2"/>
      <c r="G18" s="14">
        <v>0</v>
      </c>
      <c r="H18" s="18"/>
      <c r="I18" s="11"/>
    </row>
    <row r="20" spans="1:9" ht="15.75" x14ac:dyDescent="0.25">
      <c r="A20" s="64" t="s">
        <v>33</v>
      </c>
      <c r="B20" s="64"/>
      <c r="C20" s="64"/>
      <c r="D20" s="64"/>
      <c r="E20" s="64"/>
      <c r="F20" s="64"/>
      <c r="G20" s="64"/>
      <c r="H20" s="64"/>
      <c r="I20" s="64"/>
    </row>
    <row r="21" spans="1:9" ht="25.5" x14ac:dyDescent="0.25">
      <c r="A21" s="2" t="s">
        <v>8</v>
      </c>
      <c r="B21" s="7">
        <v>42529</v>
      </c>
      <c r="C21" s="7">
        <v>44408</v>
      </c>
      <c r="D21" s="2">
        <v>130441502</v>
      </c>
      <c r="E21" s="2" t="s">
        <v>9</v>
      </c>
      <c r="F21" s="2" t="s">
        <v>10</v>
      </c>
      <c r="G21" s="8">
        <v>15813.18</v>
      </c>
      <c r="H21" s="2" t="s">
        <v>12</v>
      </c>
      <c r="I21" s="11" t="s">
        <v>11</v>
      </c>
    </row>
    <row r="22" spans="1:9" ht="25.5" x14ac:dyDescent="0.25">
      <c r="A22" s="1" t="s">
        <v>13</v>
      </c>
      <c r="B22" s="9">
        <v>42778</v>
      </c>
      <c r="C22" s="9">
        <v>44408</v>
      </c>
      <c r="D22" s="1">
        <v>130774765</v>
      </c>
      <c r="E22" s="1" t="s">
        <v>14</v>
      </c>
      <c r="F22" s="1" t="s">
        <v>10</v>
      </c>
      <c r="G22" s="10">
        <v>10159.799999999999</v>
      </c>
      <c r="H22" s="1" t="s">
        <v>12</v>
      </c>
      <c r="I22" s="3" t="s">
        <v>11</v>
      </c>
    </row>
    <row r="23" spans="1:9" ht="25.5" x14ac:dyDescent="0.25">
      <c r="A23" s="2" t="s">
        <v>15</v>
      </c>
      <c r="B23" s="7">
        <v>42831</v>
      </c>
      <c r="C23" s="7">
        <v>44408</v>
      </c>
      <c r="D23" s="2">
        <v>130047502</v>
      </c>
      <c r="E23" s="2" t="s">
        <v>16</v>
      </c>
      <c r="F23" s="2" t="s">
        <v>17</v>
      </c>
      <c r="G23" s="8">
        <v>342616.32000000001</v>
      </c>
      <c r="H23" s="2" t="s">
        <v>12</v>
      </c>
      <c r="I23" s="11" t="s">
        <v>18</v>
      </c>
    </row>
    <row r="24" spans="1:9" ht="25.5" x14ac:dyDescent="0.25">
      <c r="A24" s="1" t="s">
        <v>19</v>
      </c>
      <c r="B24" s="9">
        <v>42842</v>
      </c>
      <c r="C24" s="9">
        <v>44408</v>
      </c>
      <c r="D24" s="1">
        <v>130047502</v>
      </c>
      <c r="E24" s="1" t="s">
        <v>16</v>
      </c>
      <c r="F24" s="1" t="s">
        <v>17</v>
      </c>
      <c r="G24" s="10">
        <v>23430</v>
      </c>
      <c r="H24" s="1" t="s">
        <v>12</v>
      </c>
      <c r="I24" s="3" t="s">
        <v>18</v>
      </c>
    </row>
    <row r="25" spans="1:9" ht="25.5" x14ac:dyDescent="0.25">
      <c r="A25" s="2" t="s">
        <v>20</v>
      </c>
      <c r="B25" s="7">
        <v>42851</v>
      </c>
      <c r="C25" s="7">
        <v>44408</v>
      </c>
      <c r="D25" s="2">
        <v>130047502</v>
      </c>
      <c r="E25" s="2" t="s">
        <v>16</v>
      </c>
      <c r="F25" s="2" t="s">
        <v>17</v>
      </c>
      <c r="G25" s="8">
        <v>25890</v>
      </c>
      <c r="H25" s="2" t="s">
        <v>12</v>
      </c>
      <c r="I25" s="11" t="s">
        <v>18</v>
      </c>
    </row>
    <row r="26" spans="1:9" ht="51" x14ac:dyDescent="0.25">
      <c r="A26" s="1" t="s">
        <v>21</v>
      </c>
      <c r="B26" s="9">
        <v>42899</v>
      </c>
      <c r="C26" s="9">
        <v>44408</v>
      </c>
      <c r="D26" s="1">
        <v>130259747</v>
      </c>
      <c r="E26" s="1" t="s">
        <v>22</v>
      </c>
      <c r="F26" s="1" t="s">
        <v>23</v>
      </c>
      <c r="G26" s="10">
        <v>36400</v>
      </c>
      <c r="H26" s="1" t="s">
        <v>12</v>
      </c>
      <c r="I26" s="3" t="s">
        <v>24</v>
      </c>
    </row>
    <row r="27" spans="1:9" ht="51" x14ac:dyDescent="0.25">
      <c r="A27" s="2" t="s">
        <v>25</v>
      </c>
      <c r="B27" s="7">
        <v>42942</v>
      </c>
      <c r="C27" s="7">
        <v>44408</v>
      </c>
      <c r="D27" s="2">
        <v>130259747</v>
      </c>
      <c r="E27" s="2" t="s">
        <v>22</v>
      </c>
      <c r="F27" s="2" t="s">
        <v>26</v>
      </c>
      <c r="G27" s="8">
        <v>77526</v>
      </c>
      <c r="H27" s="2" t="s">
        <v>12</v>
      </c>
      <c r="I27" s="11" t="s">
        <v>27</v>
      </c>
    </row>
    <row r="28" spans="1:9" x14ac:dyDescent="0.25">
      <c r="A28" s="20"/>
      <c r="B28" s="21"/>
      <c r="C28" s="21"/>
      <c r="D28" s="22"/>
      <c r="E28" s="22"/>
      <c r="F28" s="23"/>
      <c r="G28" s="24">
        <f>SUM(G21:G27)</f>
        <v>531835.30000000005</v>
      </c>
      <c r="H28" s="17"/>
      <c r="I28" s="22"/>
    </row>
    <row r="29" spans="1:9" x14ac:dyDescent="0.25">
      <c r="G29" s="25"/>
    </row>
    <row r="30" spans="1:9" x14ac:dyDescent="0.25">
      <c r="G30" s="25"/>
    </row>
    <row r="31" spans="1:9" x14ac:dyDescent="0.25">
      <c r="G31" s="25"/>
    </row>
    <row r="32" spans="1:9" x14ac:dyDescent="0.25">
      <c r="G32" s="25"/>
    </row>
    <row r="33" spans="1:14" x14ac:dyDescent="0.25">
      <c r="G33" s="25"/>
    </row>
    <row r="41" spans="1:14" x14ac:dyDescent="0.25">
      <c r="H41"/>
    </row>
    <row r="42" spans="1:14" x14ac:dyDescent="0.25">
      <c r="H42"/>
    </row>
    <row r="43" spans="1:14" x14ac:dyDescent="0.25">
      <c r="H43"/>
    </row>
    <row r="44" spans="1:14" x14ac:dyDescent="0.25">
      <c r="H44"/>
    </row>
    <row r="45" spans="1:14" x14ac:dyDescent="0.25">
      <c r="H45"/>
    </row>
    <row r="46" spans="1:14" ht="15.75" x14ac:dyDescent="0.25">
      <c r="A46" s="50" t="s">
        <v>38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</row>
    <row r="47" spans="1:14" x14ac:dyDescent="0.25">
      <c r="D47" t="s">
        <v>39</v>
      </c>
      <c r="H47"/>
    </row>
    <row r="48" spans="1:14" ht="76.5" x14ac:dyDescent="0.25">
      <c r="A48" s="51" t="s">
        <v>40</v>
      </c>
      <c r="B48" s="52" t="s">
        <v>41</v>
      </c>
      <c r="C48" s="51" t="s">
        <v>42</v>
      </c>
      <c r="D48" s="52" t="s">
        <v>43</v>
      </c>
      <c r="E48" s="52" t="s">
        <v>44</v>
      </c>
      <c r="F48" s="52" t="s">
        <v>45</v>
      </c>
      <c r="G48" s="52" t="s">
        <v>46</v>
      </c>
      <c r="H48" s="52" t="s">
        <v>47</v>
      </c>
      <c r="I48" s="52" t="s">
        <v>48</v>
      </c>
      <c r="J48" s="53" t="s">
        <v>49</v>
      </c>
      <c r="K48" s="52" t="s">
        <v>50</v>
      </c>
      <c r="L48" s="52" t="s">
        <v>51</v>
      </c>
      <c r="M48" s="54"/>
      <c r="N48" s="52" t="s">
        <v>52</v>
      </c>
    </row>
    <row r="49" spans="1:14" ht="38.25" x14ac:dyDescent="0.25">
      <c r="A49" s="55">
        <v>1</v>
      </c>
      <c r="B49" s="56" t="s">
        <v>53</v>
      </c>
      <c r="C49" s="33" t="s">
        <v>54</v>
      </c>
      <c r="D49" s="57" t="s">
        <v>55</v>
      </c>
      <c r="E49" s="58">
        <v>16700</v>
      </c>
      <c r="F49" s="28" t="s">
        <v>56</v>
      </c>
      <c r="G49" s="29">
        <v>200400</v>
      </c>
      <c r="H49" s="29">
        <v>158400</v>
      </c>
      <c r="I49" s="30">
        <v>2</v>
      </c>
      <c r="J49" s="31" t="s">
        <v>57</v>
      </c>
      <c r="K49" s="28" t="s">
        <v>58</v>
      </c>
      <c r="L49" s="32">
        <v>44755</v>
      </c>
      <c r="M49" s="59"/>
      <c r="N49" s="59">
        <f>SUM(H49-M49)</f>
        <v>158400</v>
      </c>
    </row>
    <row r="50" spans="1:14" ht="38.25" x14ac:dyDescent="0.25">
      <c r="A50" s="55">
        <v>2</v>
      </c>
      <c r="B50" s="33" t="s">
        <v>59</v>
      </c>
      <c r="C50" s="33" t="s">
        <v>60</v>
      </c>
      <c r="D50" s="33" t="s">
        <v>61</v>
      </c>
      <c r="E50" s="34">
        <v>15972</v>
      </c>
      <c r="F50" s="28" t="s">
        <v>62</v>
      </c>
      <c r="G50" s="35">
        <v>31977</v>
      </c>
      <c r="H50" s="29">
        <v>128390.22</v>
      </c>
      <c r="I50" s="30">
        <v>3</v>
      </c>
      <c r="J50" s="31" t="s">
        <v>57</v>
      </c>
      <c r="K50" s="36" t="s">
        <v>63</v>
      </c>
      <c r="L50" s="37">
        <v>44713</v>
      </c>
      <c r="M50" s="59"/>
      <c r="N50" s="59">
        <f t="shared" ref="N50:N51" si="0">SUM(H50-M50)</f>
        <v>128390.22</v>
      </c>
    </row>
    <row r="51" spans="1:14" ht="76.5" x14ac:dyDescent="0.25">
      <c r="A51" s="55">
        <v>3</v>
      </c>
      <c r="B51" s="33" t="s">
        <v>64</v>
      </c>
      <c r="C51" s="33" t="s">
        <v>65</v>
      </c>
      <c r="D51" s="38" t="s">
        <v>66</v>
      </c>
      <c r="E51" s="39">
        <v>18150</v>
      </c>
      <c r="F51" s="40" t="s">
        <v>67</v>
      </c>
      <c r="G51" s="41">
        <v>72200</v>
      </c>
      <c r="H51" s="42">
        <f>SUBTOTAL(9,G51)</f>
        <v>72200</v>
      </c>
      <c r="I51" s="43">
        <v>5</v>
      </c>
      <c r="J51" s="31" t="s">
        <v>57</v>
      </c>
      <c r="K51" s="39" t="s">
        <v>68</v>
      </c>
      <c r="L51" s="44">
        <v>44662</v>
      </c>
      <c r="M51" s="59"/>
      <c r="N51" s="59">
        <f t="shared" si="0"/>
        <v>72200</v>
      </c>
    </row>
    <row r="52" spans="1:14" ht="76.5" x14ac:dyDescent="0.25">
      <c r="A52" s="55"/>
      <c r="B52" s="45" t="s">
        <v>69</v>
      </c>
      <c r="C52" s="61" t="s">
        <v>70</v>
      </c>
      <c r="D52" s="60" t="s">
        <v>71</v>
      </c>
      <c r="E52" s="35">
        <v>108900</v>
      </c>
      <c r="F52" s="40"/>
      <c r="G52" s="41">
        <v>439600</v>
      </c>
      <c r="H52" s="42"/>
      <c r="I52" s="43"/>
      <c r="J52" s="31" t="s">
        <v>57</v>
      </c>
      <c r="K52" s="39" t="s">
        <v>72</v>
      </c>
      <c r="L52" s="46">
        <v>44662</v>
      </c>
      <c r="M52" s="59"/>
      <c r="N52" s="59"/>
    </row>
    <row r="53" spans="1:14" x14ac:dyDescent="0.25">
      <c r="D53" s="47" t="s">
        <v>73</v>
      </c>
      <c r="E53" s="47"/>
      <c r="F53" s="47"/>
      <c r="G53" s="48">
        <f>SUM(G49:G52)</f>
        <v>744177</v>
      </c>
      <c r="H53" s="49">
        <f>SUM(H49:H52)</f>
        <v>358990.22</v>
      </c>
    </row>
  </sheetData>
  <mergeCells count="8">
    <mergeCell ref="A14:I14"/>
    <mergeCell ref="A17:I17"/>
    <mergeCell ref="A20:I20"/>
    <mergeCell ref="A5:I5"/>
    <mergeCell ref="A6:I6"/>
    <mergeCell ref="A7:I7"/>
    <mergeCell ref="A12:I12"/>
    <mergeCell ref="A10:I10"/>
  </mergeCells>
  <pageMargins left="0.70866141732283505" right="0.70866141732283505" top="0.74803149606299202" bottom="0.74803149606299202" header="0.31496062992126" footer="0.31496062992126"/>
  <pageSetup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JULIO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Hector Almanzar</cp:lastModifiedBy>
  <cp:lastPrinted>2021-08-09T18:03:51Z</cp:lastPrinted>
  <dcterms:created xsi:type="dcterms:W3CDTF">2021-08-06T17:55:27Z</dcterms:created>
  <dcterms:modified xsi:type="dcterms:W3CDTF">2021-08-09T18:31:23Z</dcterms:modified>
</cp:coreProperties>
</file>