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showInkAnnotation="0"/>
  <mc:AlternateContent xmlns:mc="http://schemas.openxmlformats.org/markup-compatibility/2006">
    <mc:Choice Requires="x15">
      <x15ac:absPath xmlns:x15ac="http://schemas.microsoft.com/office/spreadsheetml/2010/11/ac" url="C:\Users\nicole.martinez\Downloads\"/>
    </mc:Choice>
  </mc:AlternateContent>
  <xr:revisionPtr revIDLastSave="0" documentId="13_ncr:1_{90AA50A2-81EB-410D-9E72-C8078AC7196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EPT. 2022" sheetId="6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" i="67" l="1"/>
  <c r="G53" i="67" l="1"/>
  <c r="G51" i="67" l="1"/>
  <c r="G40" i="67"/>
  <c r="G29" i="67"/>
  <c r="G24" i="67"/>
  <c r="G33" i="67" l="1"/>
  <c r="G42" i="67" l="1"/>
  <c r="G56" i="67" s="1"/>
  <c r="G58" i="67" l="1"/>
</calcChain>
</file>

<file path=xl/sharedStrings.xml><?xml version="1.0" encoding="utf-8"?>
<sst xmlns="http://schemas.openxmlformats.org/spreadsheetml/2006/main" count="40" uniqueCount="40">
  <si>
    <t>SERVICIO NACIONAL DE SALUD</t>
  </si>
  <si>
    <t>Balance General</t>
  </si>
  <si>
    <t>(VALORES EN RD$)</t>
  </si>
  <si>
    <t xml:space="preserve">       SERVICIO REGIONAL DE SALUD METROPOLITANO</t>
  </si>
  <si>
    <t>ACTIVOS</t>
  </si>
  <si>
    <t>ACTIVOS CORRIENTES</t>
  </si>
  <si>
    <t>TOTAL ACTIVOS CORRIENTES</t>
  </si>
  <si>
    <t>MOBILIARIO Y EQUIPO</t>
  </si>
  <si>
    <t>TOTAL ACTIVO FIJO</t>
  </si>
  <si>
    <t>PASIVOS</t>
  </si>
  <si>
    <t>PASIVOS CORRIENTES</t>
  </si>
  <si>
    <t>CUENTA POR PAGAR PROVEEDORES</t>
  </si>
  <si>
    <t>TOTAL PASIVOS CORRIENTES</t>
  </si>
  <si>
    <t>PATRIMONIO</t>
  </si>
  <si>
    <t>TOTAL PASIVOS Y CAPITAL</t>
  </si>
  <si>
    <t>TOTAL ACTIVO</t>
  </si>
  <si>
    <t>ACTIVOS NO CORRIENTES</t>
  </si>
  <si>
    <t>INVENTARIO  MEDICO-QUIRURGICO</t>
  </si>
  <si>
    <t>INVENTARIO  DE MATERIAL GASTABLE OFICINA Y LIMPIEZA</t>
  </si>
  <si>
    <t>INVENTARIO MEDICAMENTOS</t>
  </si>
  <si>
    <t>SUBVENCION MANTENIMIENTO DE CLINICA</t>
  </si>
  <si>
    <t>SUBVENCION OFICINA REGIONAL</t>
  </si>
  <si>
    <t>SENASA TOPE VARIADO</t>
  </si>
  <si>
    <t>INVENTARIO</t>
  </si>
  <si>
    <t>CUENTA VIH</t>
  </si>
  <si>
    <t>CUENTA APORTES Y DONACIONES</t>
  </si>
  <si>
    <t>MANTENIMIENTO CLINICAS</t>
  </si>
  <si>
    <t>REGIONAL</t>
  </si>
  <si>
    <t>VENTA DE SERVICIOS</t>
  </si>
  <si>
    <t>CUENTA BID</t>
  </si>
  <si>
    <t>DISPONIBILIDADES(BANCO, CTA OPERATIVA, APORTE:</t>
  </si>
  <si>
    <t>CUENTAS Y DOCUMENTOS POR COBRAR:</t>
  </si>
  <si>
    <t>PASIVOS NO CORRIENTES</t>
  </si>
  <si>
    <t>CUENTAS POR PAGAR A LARGO PLAZO</t>
  </si>
  <si>
    <t xml:space="preserve"> </t>
  </si>
  <si>
    <t>SENASA TOPE FIJO MES DE  DICIEMBRE</t>
  </si>
  <si>
    <t>CUENTA UNICA</t>
  </si>
  <si>
    <t>INCENTIVOS POR PAGAR</t>
  </si>
  <si>
    <t>REGALIA PASCUAL POR PAGAR</t>
  </si>
  <si>
    <t>AL 30 DE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</si>
</sst>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8"/>
      <color rgb="FF002060"/>
      <name val="Arial"/>
      <family val="2"/>
    </font>
    <font>
      <b/>
      <sz val="12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0" xfId="0" applyFont="1"/>
    <xf numFmtId="0" fontId="8" fillId="2" borderId="0" xfId="0" applyFont="1" applyFill="1"/>
    <xf numFmtId="0" fontId="0" fillId="2" borderId="0" xfId="0" applyFill="1"/>
    <xf numFmtId="0" fontId="3" fillId="2" borderId="0" xfId="0" applyFont="1" applyFill="1"/>
    <xf numFmtId="0" fontId="7" fillId="2" borderId="0" xfId="0" applyFont="1" applyFill="1"/>
    <xf numFmtId="0" fontId="3" fillId="0" borderId="1" xfId="0" applyFont="1" applyBorder="1"/>
    <xf numFmtId="0" fontId="4" fillId="0" borderId="1" xfId="0" applyFont="1" applyBorder="1"/>
    <xf numFmtId="0" fontId="9" fillId="2" borderId="0" xfId="0" applyFont="1" applyFill="1"/>
    <xf numFmtId="0" fontId="4" fillId="0" borderId="0" xfId="0" applyFont="1" applyBorder="1"/>
    <xf numFmtId="0" fontId="3" fillId="0" borderId="0" xfId="0" applyFont="1" applyBorder="1"/>
    <xf numFmtId="43" fontId="3" fillId="0" borderId="0" xfId="1" applyFont="1"/>
    <xf numFmtId="0" fontId="9" fillId="0" borderId="0" xfId="0" applyFont="1" applyFill="1"/>
    <xf numFmtId="0" fontId="3" fillId="0" borderId="0" xfId="0" applyFont="1" applyFill="1"/>
    <xf numFmtId="43" fontId="3" fillId="0" borderId="0" xfId="1" applyFont="1" applyFill="1"/>
    <xf numFmtId="43" fontId="7" fillId="2" borderId="0" xfId="1" applyFont="1" applyFill="1"/>
    <xf numFmtId="43" fontId="8" fillId="2" borderId="0" xfId="1" applyFont="1" applyFill="1"/>
    <xf numFmtId="43" fontId="7" fillId="2" borderId="2" xfId="1" applyFont="1" applyFill="1" applyBorder="1"/>
    <xf numFmtId="43" fontId="1" fillId="0" borderId="0" xfId="1" applyFont="1"/>
    <xf numFmtId="43" fontId="1" fillId="3" borderId="0" xfId="1" applyFont="1" applyFill="1"/>
    <xf numFmtId="0" fontId="13" fillId="0" borderId="0" xfId="0" applyFont="1"/>
    <xf numFmtId="0" fontId="15" fillId="0" borderId="0" xfId="0" applyFont="1"/>
    <xf numFmtId="43" fontId="16" fillId="3" borderId="0" xfId="1" applyFont="1" applyFill="1"/>
    <xf numFmtId="0" fontId="4" fillId="0" borderId="0" xfId="0" applyFont="1"/>
    <xf numFmtId="43" fontId="12" fillId="3" borderId="0" xfId="1" applyFont="1" applyFill="1"/>
    <xf numFmtId="0" fontId="9" fillId="3" borderId="0" xfId="0" applyFont="1" applyFill="1"/>
    <xf numFmtId="43" fontId="8" fillId="3" borderId="0" xfId="1" applyFont="1" applyFill="1"/>
    <xf numFmtId="0" fontId="4" fillId="0" borderId="0" xfId="0" applyFont="1" applyAlignment="1">
      <alignment horizontal="center"/>
    </xf>
    <xf numFmtId="0" fontId="0" fillId="3" borderId="0" xfId="0" applyFill="1"/>
    <xf numFmtId="43" fontId="3" fillId="3" borderId="0" xfId="1" applyFont="1" applyFill="1"/>
    <xf numFmtId="43" fontId="14" fillId="3" borderId="0" xfId="1" applyFont="1" applyFill="1"/>
    <xf numFmtId="43" fontId="17" fillId="3" borderId="0" xfId="1" applyFont="1" applyFill="1"/>
    <xf numFmtId="43" fontId="0" fillId="3" borderId="0" xfId="1" applyFont="1" applyFill="1"/>
    <xf numFmtId="0" fontId="4" fillId="0" borderId="0" xfId="0" applyFont="1" applyAlignment="1">
      <alignment horizontal="center"/>
    </xf>
    <xf numFmtId="0" fontId="10" fillId="0" borderId="0" xfId="2" applyFont="1" applyAlignment="1">
      <alignment horizontal="center"/>
    </xf>
    <xf numFmtId="0" fontId="11" fillId="0" borderId="0" xfId="2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152400</xdr:colOff>
      <xdr:row>0</xdr:row>
      <xdr:rowOff>0</xdr:rowOff>
    </xdr:from>
    <xdr:to>
      <xdr:col>6</xdr:col>
      <xdr:colOff>1104900</xdr:colOff>
      <xdr:row>5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87F896B-8F0F-458B-8A9A-215A9430A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0"/>
          <a:ext cx="4762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8BE75-F2C5-4A4C-A08C-A1569ED60801}">
  <dimension ref="A6:H59"/>
  <sheetViews>
    <sheetView tabSelected="1" topLeftCell="A12" workbookViewId="0">
      <selection activeCell="G30" sqref="G30"/>
    </sheetView>
  </sheetViews>
  <sheetFormatPr baseColWidth="10" defaultRowHeight="15" x14ac:dyDescent="0.25"/>
  <cols>
    <col min="7" max="7" width="17" customWidth="1"/>
  </cols>
  <sheetData>
    <row r="6" spans="1:7" ht="23.25" x14ac:dyDescent="0.35">
      <c r="A6" s="34" t="s">
        <v>0</v>
      </c>
      <c r="B6" s="34"/>
      <c r="C6" s="34"/>
      <c r="D6" s="34"/>
      <c r="E6" s="34"/>
      <c r="F6" s="34"/>
      <c r="G6" s="34"/>
    </row>
    <row r="7" spans="1:7" ht="15.75" x14ac:dyDescent="0.25">
      <c r="A7" s="35" t="s">
        <v>3</v>
      </c>
      <c r="B7" s="35"/>
      <c r="C7" s="35"/>
      <c r="D7" s="35"/>
      <c r="E7" s="35"/>
      <c r="F7" s="35"/>
      <c r="G7" s="35"/>
    </row>
    <row r="8" spans="1:7" x14ac:dyDescent="0.25">
      <c r="A8" s="36" t="s">
        <v>34</v>
      </c>
      <c r="B8" s="36"/>
      <c r="C8" s="36"/>
      <c r="D8" s="36"/>
      <c r="E8" s="36"/>
      <c r="F8" s="36"/>
      <c r="G8" s="36"/>
    </row>
    <row r="9" spans="1:7" ht="18.75" x14ac:dyDescent="0.3">
      <c r="A9" s="37" t="s">
        <v>1</v>
      </c>
      <c r="B9" s="37"/>
      <c r="C9" s="37"/>
      <c r="D9" s="37"/>
      <c r="E9" s="37"/>
      <c r="F9" s="37"/>
      <c r="G9" s="37"/>
    </row>
    <row r="10" spans="1:7" x14ac:dyDescent="0.25">
      <c r="A10" s="36" t="s">
        <v>39</v>
      </c>
      <c r="B10" s="36"/>
      <c r="C10" s="36"/>
      <c r="D10" s="36"/>
      <c r="E10" s="36"/>
      <c r="F10" s="36"/>
      <c r="G10" s="36"/>
    </row>
    <row r="11" spans="1:7" x14ac:dyDescent="0.25">
      <c r="A11" s="33" t="s">
        <v>2</v>
      </c>
      <c r="B11" s="33"/>
      <c r="C11" s="33"/>
      <c r="D11" s="33"/>
      <c r="E11" s="33"/>
      <c r="F11" s="33"/>
      <c r="G11" s="33"/>
    </row>
    <row r="12" spans="1:7" x14ac:dyDescent="0.25">
      <c r="A12" s="27"/>
      <c r="B12" s="27"/>
      <c r="C12" s="27"/>
      <c r="D12" s="27"/>
      <c r="E12" s="27"/>
      <c r="F12" s="27"/>
      <c r="G12" s="27"/>
    </row>
    <row r="13" spans="1:7" ht="15.75" x14ac:dyDescent="0.25">
      <c r="A13" s="2" t="s">
        <v>4</v>
      </c>
      <c r="B13" s="3"/>
      <c r="C13" s="3"/>
      <c r="D13" s="3"/>
      <c r="E13" s="3"/>
      <c r="F13" s="3"/>
      <c r="G13" s="3"/>
    </row>
    <row r="14" spans="1:7" x14ac:dyDescent="0.25">
      <c r="A14" s="7" t="s">
        <v>5</v>
      </c>
      <c r="B14" s="6"/>
      <c r="C14" s="1"/>
      <c r="D14" s="1"/>
      <c r="E14" s="1"/>
      <c r="F14" s="1"/>
      <c r="G14" s="1"/>
    </row>
    <row r="15" spans="1:7" x14ac:dyDescent="0.25">
      <c r="A15" s="9"/>
      <c r="B15" s="10"/>
      <c r="C15" s="1"/>
      <c r="D15" s="1"/>
      <c r="E15" s="1"/>
      <c r="F15" s="1"/>
      <c r="G15" s="1"/>
    </row>
    <row r="16" spans="1:7" x14ac:dyDescent="0.25">
      <c r="A16" s="21" t="s">
        <v>30</v>
      </c>
      <c r="B16" s="21"/>
      <c r="C16" s="21"/>
      <c r="D16" s="21"/>
      <c r="E16" s="21"/>
      <c r="F16" s="21"/>
      <c r="G16" s="22">
        <f>G17+G18+G19+G20+G21+G23+G22</f>
        <v>123316441.75</v>
      </c>
    </row>
    <row r="17" spans="1:7" x14ac:dyDescent="0.25">
      <c r="A17" s="1" t="s">
        <v>24</v>
      </c>
      <c r="B17" s="1"/>
      <c r="C17" s="1"/>
      <c r="D17" s="1"/>
      <c r="E17" s="1"/>
      <c r="F17" s="1"/>
      <c r="G17" s="19">
        <v>455355.75</v>
      </c>
    </row>
    <row r="18" spans="1:7" x14ac:dyDescent="0.25">
      <c r="A18" s="1" t="s">
        <v>25</v>
      </c>
      <c r="B18" s="1"/>
      <c r="C18" s="1"/>
      <c r="D18" s="1"/>
      <c r="E18" s="1"/>
      <c r="F18" s="1"/>
      <c r="G18" s="19">
        <v>16099.56</v>
      </c>
    </row>
    <row r="19" spans="1:7" x14ac:dyDescent="0.25">
      <c r="A19" s="1" t="s">
        <v>26</v>
      </c>
      <c r="B19" s="1"/>
      <c r="C19" s="1"/>
      <c r="D19" s="1"/>
      <c r="E19" s="1"/>
      <c r="F19" s="1"/>
      <c r="G19" s="19">
        <v>14079.68</v>
      </c>
    </row>
    <row r="20" spans="1:7" x14ac:dyDescent="0.25">
      <c r="A20" s="1" t="s">
        <v>29</v>
      </c>
      <c r="B20" s="1"/>
      <c r="C20" s="1"/>
      <c r="D20" s="1"/>
      <c r="E20" s="1"/>
      <c r="F20" s="1"/>
      <c r="G20" s="19">
        <v>5703.97</v>
      </c>
    </row>
    <row r="21" spans="1:7" x14ac:dyDescent="0.25">
      <c r="A21" s="1" t="s">
        <v>27</v>
      </c>
      <c r="B21" s="1"/>
      <c r="C21" s="1"/>
      <c r="D21" s="1"/>
      <c r="E21" s="1"/>
      <c r="F21" s="1"/>
      <c r="G21" s="19">
        <v>481872.25</v>
      </c>
    </row>
    <row r="22" spans="1:7" x14ac:dyDescent="0.25">
      <c r="A22" s="1" t="s">
        <v>36</v>
      </c>
      <c r="B22" s="1"/>
      <c r="C22" s="1"/>
      <c r="D22" s="1"/>
      <c r="E22" s="1"/>
      <c r="F22" s="1"/>
      <c r="G22" s="19">
        <v>95757551.269999996</v>
      </c>
    </row>
    <row r="23" spans="1:7" x14ac:dyDescent="0.25">
      <c r="A23" s="1" t="s">
        <v>28</v>
      </c>
      <c r="B23" s="1"/>
      <c r="C23" s="1"/>
      <c r="D23" s="1"/>
      <c r="E23" s="1"/>
      <c r="F23" s="1"/>
      <c r="G23" s="19">
        <v>26585779.27</v>
      </c>
    </row>
    <row r="24" spans="1:7" x14ac:dyDescent="0.25">
      <c r="A24" s="23" t="s">
        <v>31</v>
      </c>
      <c r="B24" s="23"/>
      <c r="C24" s="23"/>
      <c r="D24" s="23"/>
      <c r="E24" s="23"/>
      <c r="F24" s="23"/>
      <c r="G24" s="24">
        <f>SUM(G25:G28)</f>
        <v>15630252.75</v>
      </c>
    </row>
    <row r="25" spans="1:7" x14ac:dyDescent="0.25">
      <c r="A25" s="1" t="s">
        <v>21</v>
      </c>
      <c r="B25" s="1"/>
      <c r="C25" s="1"/>
      <c r="D25" s="1"/>
      <c r="E25" s="1"/>
      <c r="F25" s="1"/>
      <c r="G25" s="19"/>
    </row>
    <row r="26" spans="1:7" x14ac:dyDescent="0.25">
      <c r="A26" s="1" t="s">
        <v>20</v>
      </c>
      <c r="B26" s="1"/>
      <c r="C26" s="1"/>
      <c r="D26" s="1"/>
      <c r="E26" s="1"/>
      <c r="F26" s="1"/>
      <c r="G26" s="19">
        <v>0</v>
      </c>
    </row>
    <row r="27" spans="1:7" x14ac:dyDescent="0.25">
      <c r="A27" s="1" t="s">
        <v>35</v>
      </c>
      <c r="B27" s="1"/>
      <c r="C27" s="1"/>
      <c r="D27" s="1"/>
      <c r="E27" s="1"/>
      <c r="F27" s="1"/>
      <c r="G27" s="19">
        <v>15630252.75</v>
      </c>
    </row>
    <row r="28" spans="1:7" x14ac:dyDescent="0.25">
      <c r="A28" s="20" t="s">
        <v>22</v>
      </c>
      <c r="B28" s="20"/>
      <c r="C28" s="20"/>
      <c r="D28" s="20"/>
      <c r="E28" s="20"/>
      <c r="F28" s="20"/>
      <c r="G28" s="30">
        <v>0</v>
      </c>
    </row>
    <row r="29" spans="1:7" x14ac:dyDescent="0.25">
      <c r="A29" s="21" t="s">
        <v>23</v>
      </c>
      <c r="B29" s="21"/>
      <c r="C29" s="21"/>
      <c r="D29" s="21"/>
      <c r="E29" s="21"/>
      <c r="F29" s="21"/>
      <c r="G29" s="22">
        <f>G30+G31+G32</f>
        <v>25149866.649999999</v>
      </c>
    </row>
    <row r="30" spans="1:7" x14ac:dyDescent="0.25">
      <c r="A30" s="1" t="s">
        <v>18</v>
      </c>
      <c r="B30" s="1"/>
      <c r="C30" s="1"/>
      <c r="D30" s="1"/>
      <c r="E30" s="1"/>
      <c r="F30" s="1"/>
      <c r="G30" s="19">
        <v>17008278.48</v>
      </c>
    </row>
    <row r="31" spans="1:7" x14ac:dyDescent="0.25">
      <c r="A31" s="1" t="s">
        <v>17</v>
      </c>
      <c r="B31" s="1"/>
      <c r="C31" s="1"/>
      <c r="D31" s="1"/>
      <c r="E31" s="1"/>
      <c r="F31" s="1"/>
      <c r="G31" s="29">
        <v>0</v>
      </c>
    </row>
    <row r="32" spans="1:7" x14ac:dyDescent="0.25">
      <c r="A32" s="1" t="s">
        <v>19</v>
      </c>
      <c r="B32" s="1"/>
      <c r="C32" s="1"/>
      <c r="D32" s="1"/>
      <c r="E32" s="1"/>
      <c r="F32" s="1"/>
      <c r="G32" s="19">
        <v>8141588.1699999999</v>
      </c>
    </row>
    <row r="33" spans="1:7" ht="15.75" x14ac:dyDescent="0.25">
      <c r="A33" s="8" t="s">
        <v>6</v>
      </c>
      <c r="B33" s="4"/>
      <c r="C33" s="4"/>
      <c r="D33" s="4"/>
      <c r="E33" s="4"/>
      <c r="F33" s="4"/>
      <c r="G33" s="15">
        <f>G16+G29+G24</f>
        <v>164096561.15000001</v>
      </c>
    </row>
    <row r="34" spans="1:7" x14ac:dyDescent="0.25">
      <c r="A34" s="12"/>
      <c r="B34" s="13"/>
      <c r="C34" s="13"/>
      <c r="D34" s="13"/>
      <c r="E34" s="13"/>
      <c r="F34" s="13"/>
      <c r="G34" s="14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5.75" x14ac:dyDescent="0.25">
      <c r="A36" s="5" t="s">
        <v>16</v>
      </c>
      <c r="B36" s="4"/>
      <c r="C36" s="4"/>
      <c r="D36" s="4"/>
      <c r="E36" s="4"/>
      <c r="F36" s="4"/>
      <c r="G36" s="4"/>
    </row>
    <row r="37" spans="1:7" x14ac:dyDescent="0.25">
      <c r="A37" s="1"/>
      <c r="B37" s="1"/>
      <c r="C37" s="1"/>
      <c r="D37" s="1"/>
      <c r="E37" s="1"/>
      <c r="F37" s="1"/>
      <c r="G37" s="11"/>
    </row>
    <row r="38" spans="1:7" x14ac:dyDescent="0.25">
      <c r="A38" s="1" t="s">
        <v>7</v>
      </c>
      <c r="B38" s="1"/>
      <c r="C38" s="1"/>
      <c r="D38" s="1"/>
      <c r="E38" s="1"/>
      <c r="F38" s="1"/>
      <c r="G38" s="32">
        <v>44675272.920000002</v>
      </c>
    </row>
    <row r="39" spans="1:7" x14ac:dyDescent="0.25">
      <c r="A39" s="1"/>
      <c r="B39" s="1"/>
      <c r="C39" s="1"/>
      <c r="D39" s="1"/>
      <c r="E39" s="1"/>
      <c r="F39" s="1"/>
      <c r="G39" s="11"/>
    </row>
    <row r="40" spans="1:7" ht="15.75" x14ac:dyDescent="0.25">
      <c r="A40" s="8" t="s">
        <v>8</v>
      </c>
      <c r="B40" s="4"/>
      <c r="C40" s="4"/>
      <c r="D40" s="4"/>
      <c r="E40" s="4"/>
      <c r="F40" s="4"/>
      <c r="G40" s="15">
        <f>G38</f>
        <v>44675272.920000002</v>
      </c>
    </row>
    <row r="41" spans="1:7" x14ac:dyDescent="0.25">
      <c r="A41" s="1"/>
      <c r="B41" s="1"/>
      <c r="C41" s="1"/>
      <c r="D41" s="1"/>
      <c r="E41" s="1"/>
      <c r="F41" s="1"/>
      <c r="G41" s="1"/>
    </row>
    <row r="42" spans="1:7" ht="16.5" thickBot="1" x14ac:dyDescent="0.3">
      <c r="A42" s="8" t="s">
        <v>15</v>
      </c>
      <c r="B42" s="4"/>
      <c r="C42" s="4"/>
      <c r="D42" s="4"/>
      <c r="E42" s="4"/>
      <c r="F42" s="4"/>
      <c r="G42" s="17">
        <f>G33+G40</f>
        <v>208771834.06999999</v>
      </c>
    </row>
    <row r="43" spans="1:7" ht="15.75" thickTop="1" x14ac:dyDescent="0.25">
      <c r="A43" s="1"/>
      <c r="B43" s="1"/>
      <c r="C43" s="1"/>
      <c r="D43" s="1"/>
      <c r="E43" s="1"/>
      <c r="F43" s="1"/>
      <c r="G43" s="1"/>
    </row>
    <row r="44" spans="1:7" ht="15.75" x14ac:dyDescent="0.25">
      <c r="A44" s="5" t="s">
        <v>9</v>
      </c>
      <c r="B44" s="4"/>
      <c r="C44" s="4"/>
      <c r="D44" s="4"/>
      <c r="E44" s="4"/>
      <c r="F44" s="4"/>
      <c r="G44" s="4"/>
    </row>
    <row r="45" spans="1:7" x14ac:dyDescent="0.25">
      <c r="A45" s="9"/>
      <c r="B45" s="10"/>
      <c r="C45" s="1"/>
      <c r="D45" s="1"/>
      <c r="E45" s="1"/>
      <c r="F45" s="1"/>
      <c r="G45" s="1"/>
    </row>
    <row r="46" spans="1:7" x14ac:dyDescent="0.25">
      <c r="A46" s="9" t="s">
        <v>10</v>
      </c>
      <c r="B46" s="10"/>
      <c r="C46" s="1"/>
      <c r="D46" s="1"/>
      <c r="E46" s="1"/>
      <c r="F46" s="1"/>
      <c r="G46" s="1"/>
    </row>
    <row r="47" spans="1:7" x14ac:dyDescent="0.25">
      <c r="A47" s="1" t="s">
        <v>11</v>
      </c>
      <c r="B47" s="1"/>
      <c r="C47" s="1"/>
      <c r="D47" s="1"/>
      <c r="E47" s="1"/>
      <c r="F47" s="1"/>
      <c r="G47" s="19">
        <v>8594389.1999999993</v>
      </c>
    </row>
    <row r="48" spans="1:7" x14ac:dyDescent="0.25">
      <c r="A48" s="1" t="s">
        <v>37</v>
      </c>
      <c r="B48" s="1"/>
      <c r="C48" s="1"/>
      <c r="D48" s="1"/>
      <c r="E48" s="1"/>
      <c r="F48" s="1"/>
      <c r="G48" s="19">
        <v>0</v>
      </c>
    </row>
    <row r="49" spans="1:8" x14ac:dyDescent="0.25">
      <c r="A49" s="1" t="s">
        <v>38</v>
      </c>
      <c r="B49" s="1"/>
      <c r="C49" s="1"/>
      <c r="D49" s="1"/>
      <c r="E49" s="1"/>
      <c r="F49" s="1"/>
      <c r="G49" s="19">
        <v>0</v>
      </c>
    </row>
    <row r="50" spans="1:8" x14ac:dyDescent="0.25">
      <c r="A50" s="1"/>
      <c r="B50" s="1"/>
      <c r="C50" s="1"/>
      <c r="D50" s="1"/>
      <c r="E50" s="1"/>
      <c r="F50" s="1"/>
      <c r="G50" s="11"/>
    </row>
    <row r="51" spans="1:8" ht="15.75" x14ac:dyDescent="0.25">
      <c r="A51" s="8" t="s">
        <v>12</v>
      </c>
      <c r="B51" s="8"/>
      <c r="C51" s="8"/>
      <c r="D51" s="8"/>
      <c r="E51" s="8"/>
      <c r="F51" s="8"/>
      <c r="G51" s="16">
        <f>G47+G48</f>
        <v>8594389.1999999993</v>
      </c>
    </row>
    <row r="52" spans="1:8" ht="15.75" x14ac:dyDescent="0.25">
      <c r="A52" s="25"/>
      <c r="B52" s="25"/>
      <c r="C52" s="25"/>
      <c r="D52" s="25"/>
      <c r="E52" s="25"/>
      <c r="F52" s="25"/>
      <c r="G52" s="26"/>
    </row>
    <row r="53" spans="1:8" ht="15.75" x14ac:dyDescent="0.25">
      <c r="A53" s="25" t="s">
        <v>32</v>
      </c>
      <c r="B53" s="25"/>
      <c r="C53" s="25"/>
      <c r="D53" s="25"/>
      <c r="E53" s="25"/>
      <c r="F53" s="25"/>
      <c r="G53" s="26">
        <f>G54</f>
        <v>688185.3</v>
      </c>
    </row>
    <row r="54" spans="1:8" ht="15.75" x14ac:dyDescent="0.25">
      <c r="A54" s="25" t="s">
        <v>33</v>
      </c>
      <c r="B54" s="25"/>
      <c r="C54" s="25"/>
      <c r="D54" s="25"/>
      <c r="E54" s="25"/>
      <c r="F54" s="25"/>
      <c r="G54" s="31">
        <v>688185.3</v>
      </c>
      <c r="H54" s="28"/>
    </row>
    <row r="55" spans="1:8" x14ac:dyDescent="0.25">
      <c r="A55" s="1"/>
      <c r="B55" s="1"/>
      <c r="C55" s="1"/>
      <c r="D55" s="1"/>
      <c r="E55" s="1"/>
      <c r="F55" s="1"/>
      <c r="G55" s="11"/>
    </row>
    <row r="56" spans="1:8" x14ac:dyDescent="0.25">
      <c r="A56" s="1" t="s">
        <v>13</v>
      </c>
      <c r="B56" s="1"/>
      <c r="C56" s="1"/>
      <c r="D56" s="1"/>
      <c r="E56" s="1"/>
      <c r="F56" s="1"/>
      <c r="G56" s="18">
        <f>G42-G51-G53</f>
        <v>199489259.56999999</v>
      </c>
    </row>
    <row r="57" spans="1:8" x14ac:dyDescent="0.25">
      <c r="A57" s="1"/>
      <c r="B57" s="1"/>
      <c r="C57" s="1"/>
      <c r="D57" s="1"/>
      <c r="E57" s="1"/>
      <c r="F57" s="1"/>
      <c r="G57" s="11"/>
    </row>
    <row r="58" spans="1:8" ht="16.5" thickBot="1" x14ac:dyDescent="0.3">
      <c r="A58" s="8" t="s">
        <v>14</v>
      </c>
      <c r="B58" s="4"/>
      <c r="C58" s="4"/>
      <c r="D58" s="4"/>
      <c r="E58" s="4"/>
      <c r="F58" s="4"/>
      <c r="G58" s="17">
        <f>G51+G56+G53</f>
        <v>208771834.06999999</v>
      </c>
    </row>
    <row r="59" spans="1:8" ht="15.75" thickTop="1" x14ac:dyDescent="0.25">
      <c r="A59" s="1"/>
      <c r="B59" s="1"/>
      <c r="C59" s="1"/>
      <c r="D59" s="1"/>
      <c r="E59" s="1"/>
      <c r="F59" s="1"/>
      <c r="G59" s="1"/>
    </row>
  </sheetData>
  <mergeCells count="6">
    <mergeCell ref="A11:G11"/>
    <mergeCell ref="A6:G6"/>
    <mergeCell ref="A7:G7"/>
    <mergeCell ref="A8:G8"/>
    <mergeCell ref="A9:G9"/>
    <mergeCell ref="A10:G10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SEPT.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Infante</dc:creator>
  <cp:lastModifiedBy>Nicole Martinez</cp:lastModifiedBy>
  <cp:lastPrinted>2022-08-11T18:32:59Z</cp:lastPrinted>
  <dcterms:created xsi:type="dcterms:W3CDTF">2017-01-06T12:43:24Z</dcterms:created>
  <dcterms:modified xsi:type="dcterms:W3CDTF">2022-10-13T18:02:26Z</dcterms:modified>
</cp:coreProperties>
</file>