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6A87A4A3-F70A-4210-B445-CB8B9AEDE9FF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OCT. 2022" sheetId="67" r:id="rId1"/>
    <sheet name="OCT. WEB 2022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3" i="67" l="1"/>
  <c r="G29" i="68" l="1"/>
  <c r="G51" i="67"/>
  <c r="G26" i="68" s="1"/>
  <c r="G40" i="67"/>
  <c r="G17" i="68" s="1"/>
  <c r="G29" i="67"/>
  <c r="G24" i="67"/>
  <c r="G33" i="67" l="1"/>
  <c r="G42" i="67" l="1"/>
  <c r="G56" i="67" s="1"/>
  <c r="G32" i="68" s="1"/>
  <c r="G34" i="68" s="1"/>
  <c r="G15" i="68"/>
  <c r="G20" i="68" s="1"/>
  <c r="G58" i="67" l="1"/>
</calcChain>
</file>

<file path=xl/sharedStrings.xml><?xml version="1.0" encoding="utf-8"?>
<sst xmlns="http://schemas.openxmlformats.org/spreadsheetml/2006/main" count="65" uniqueCount="48">
  <si>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</si>
  <si>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</si>
  <si>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</si>
  <si>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</si>
  <si>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</si>
  <si>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</si>
  <si>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</si>
  <si>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</si>
  <si>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</si>
  <si>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</si>
  <si>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</si>
  <si>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</si>
  <si>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</si>
  <si>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</si>
  <si>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</si>
  <si>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</si>
  <si>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</si>
  <si>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</si>
  <si>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</si>
  <si>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</si>
  <si>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</si>
  <si>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</si>
  <si>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</si>
  <si>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</si>
  <si>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</si>
  <si>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</si>
  <si>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</si>
  <si>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</si>
  <si>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</si>
  <si>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</si>
  <si>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</si>
  <si>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</si>
  <si>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</si>
  <si>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</si>
  <si>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</si>
  <si>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</si>
  <si>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</si>
  <si>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</si>
  <si>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</si>
  <si>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</si>
  <si>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</si>
  <si>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</si>
  <si>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</si>
  <si>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</si>
  <si>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</si>
  <si>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</si>
  <si>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Lic. Francisco A. Abreu Santos</t>
  </si>
  <si>
    <t>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</si>
</sst>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7" fillId="4" borderId="0" xfId="1" applyFont="1" applyFill="1"/>
    <xf numFmtId="43" fontId="3" fillId="3" borderId="0" xfId="1" applyFont="1" applyFill="1"/>
    <xf numFmtId="43" fontId="14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opLeftCell="A9" workbookViewId="0">
      <selection activeCell="G23" sqref="G23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8" t="s">
        <v>0</v>
      </c>
      <c r="B6" s="38"/>
      <c r="C6" s="38"/>
      <c r="D6" s="38"/>
      <c r="E6" s="38"/>
      <c r="F6" s="38"/>
      <c r="G6" s="38"/>
    </row>
    <row r="7" spans="1:7" ht="15.75" x14ac:dyDescent="0.25">
      <c r="A7" s="39" t="s">
        <v>3</v>
      </c>
      <c r="B7" s="39"/>
      <c r="C7" s="39"/>
      <c r="D7" s="39"/>
      <c r="E7" s="39"/>
      <c r="F7" s="39"/>
      <c r="G7" s="39"/>
    </row>
    <row r="8" spans="1:7" x14ac:dyDescent="0.25">
      <c r="A8" s="40" t="s">
        <v>35</v>
      </c>
      <c r="B8" s="40"/>
      <c r="C8" s="40"/>
      <c r="D8" s="40"/>
      <c r="E8" s="40"/>
      <c r="F8" s="40"/>
      <c r="G8" s="40"/>
    </row>
    <row r="9" spans="1:7" ht="18.75" x14ac:dyDescent="0.3">
      <c r="A9" s="41" t="s">
        <v>1</v>
      </c>
      <c r="B9" s="41"/>
      <c r="C9" s="41"/>
      <c r="D9" s="41"/>
      <c r="E9" s="41"/>
      <c r="F9" s="41"/>
      <c r="G9" s="41"/>
    </row>
    <row r="10" spans="1:7" x14ac:dyDescent="0.25">
      <c r="A10" s="40" t="s">
        <v>47</v>
      </c>
      <c r="B10" s="40"/>
      <c r="C10" s="40"/>
      <c r="D10" s="40"/>
      <c r="E10" s="40"/>
      <c r="F10" s="40"/>
      <c r="G10" s="40"/>
    </row>
    <row r="11" spans="1:7" x14ac:dyDescent="0.25">
      <c r="A11" s="37" t="s">
        <v>2</v>
      </c>
      <c r="B11" s="37"/>
      <c r="C11" s="37"/>
      <c r="D11" s="37"/>
      <c r="E11" s="37"/>
      <c r="F11" s="37"/>
      <c r="G11" s="37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30</v>
      </c>
      <c r="B16" s="21"/>
      <c r="C16" s="21"/>
      <c r="D16" s="21"/>
      <c r="E16" s="21"/>
      <c r="F16" s="21"/>
      <c r="G16" s="22">
        <f>G17+G18+G19+G20+G21+G23+G22</f>
        <v>97746131.370000005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455355.75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15774.56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4113.6499999999996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5378.97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482320.15</v>
      </c>
    </row>
    <row r="22" spans="1:7" x14ac:dyDescent="0.25">
      <c r="A22" s="1" t="s">
        <v>43</v>
      </c>
      <c r="B22" s="1"/>
      <c r="C22" s="1"/>
      <c r="D22" s="1"/>
      <c r="E22" s="1"/>
      <c r="F22" s="1"/>
      <c r="G22" s="19">
        <v>21501947.07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9">
        <v>75281241.219999999</v>
      </c>
    </row>
    <row r="24" spans="1:7" x14ac:dyDescent="0.25">
      <c r="A24" s="23" t="s">
        <v>31</v>
      </c>
      <c r="B24" s="23"/>
      <c r="C24" s="23"/>
      <c r="D24" s="23"/>
      <c r="E24" s="23"/>
      <c r="F24" s="23"/>
      <c r="G24" s="24">
        <f>SUM(G25:G28)</f>
        <v>15630252.75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9"/>
    </row>
    <row r="26" spans="1:7" x14ac:dyDescent="0.25">
      <c r="A26" s="1" t="s">
        <v>20</v>
      </c>
      <c r="B26" s="1"/>
      <c r="C26" s="1"/>
      <c r="D26" s="1"/>
      <c r="E26" s="1"/>
      <c r="F26" s="1"/>
      <c r="G26" s="19">
        <v>0</v>
      </c>
    </row>
    <row r="27" spans="1:7" x14ac:dyDescent="0.25">
      <c r="A27" s="1" t="s">
        <v>42</v>
      </c>
      <c r="B27" s="1"/>
      <c r="C27" s="1"/>
      <c r="D27" s="1"/>
      <c r="E27" s="1"/>
      <c r="F27" s="1"/>
      <c r="G27" s="19">
        <v>15630252.75</v>
      </c>
    </row>
    <row r="28" spans="1:7" x14ac:dyDescent="0.25">
      <c r="A28" s="20" t="s">
        <v>22</v>
      </c>
      <c r="B28" s="20"/>
      <c r="C28" s="20"/>
      <c r="D28" s="20"/>
      <c r="E28" s="20"/>
      <c r="F28" s="20"/>
      <c r="G28" s="34">
        <v>0</v>
      </c>
    </row>
    <row r="29" spans="1:7" x14ac:dyDescent="0.25">
      <c r="A29" s="21" t="s">
        <v>23</v>
      </c>
      <c r="B29" s="21"/>
      <c r="C29" s="21"/>
      <c r="D29" s="21"/>
      <c r="E29" s="21"/>
      <c r="F29" s="21"/>
      <c r="G29" s="22">
        <f>G30+G31+G32</f>
        <v>27047010.009999998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9">
        <v>18905421.84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3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9">
        <v>8141588.1699999999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5">
        <f>G16+G29+G24</f>
        <v>140423394.13</v>
      </c>
    </row>
    <row r="34" spans="1:7" x14ac:dyDescent="0.25">
      <c r="A34" s="12"/>
      <c r="B34" s="13"/>
      <c r="C34" s="13"/>
      <c r="D34" s="13"/>
      <c r="E34" s="13"/>
      <c r="F34" s="13"/>
      <c r="G34" s="14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x14ac:dyDescent="0.25">
      <c r="A38" s="1" t="s">
        <v>7</v>
      </c>
      <c r="B38" s="1"/>
      <c r="C38" s="1"/>
      <c r="D38" s="1"/>
      <c r="E38" s="1"/>
      <c r="F38" s="1"/>
      <c r="G38" s="36">
        <v>44675272.950000003</v>
      </c>
    </row>
    <row r="39" spans="1:7" x14ac:dyDescent="0.25">
      <c r="A39" s="1"/>
      <c r="B39" s="1"/>
      <c r="C39" s="1"/>
      <c r="D39" s="1"/>
      <c r="E39" s="1"/>
      <c r="F39" s="1"/>
      <c r="G39" s="11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5">
        <f>G38</f>
        <v>44675272.950000003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7">
        <f>G33+G40</f>
        <v>185098667.07999998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10</v>
      </c>
      <c r="B46" s="10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9">
        <v>583408.67000000004</v>
      </c>
    </row>
    <row r="48" spans="1:7" x14ac:dyDescent="0.25">
      <c r="A48" s="1" t="s">
        <v>44</v>
      </c>
      <c r="B48" s="1"/>
      <c r="C48" s="1"/>
      <c r="D48" s="1"/>
      <c r="E48" s="1"/>
      <c r="F48" s="1"/>
      <c r="G48" s="19">
        <v>0</v>
      </c>
    </row>
    <row r="49" spans="1:8" x14ac:dyDescent="0.25">
      <c r="A49" s="1" t="s">
        <v>45</v>
      </c>
      <c r="B49" s="1"/>
      <c r="C49" s="1"/>
      <c r="D49" s="1"/>
      <c r="E49" s="1"/>
      <c r="F49" s="1"/>
      <c r="G49" s="19">
        <v>0</v>
      </c>
    </row>
    <row r="50" spans="1:8" x14ac:dyDescent="0.25">
      <c r="A50" s="1"/>
      <c r="B50" s="1"/>
      <c r="C50" s="1"/>
      <c r="D50" s="1"/>
      <c r="E50" s="1"/>
      <c r="F50" s="1"/>
      <c r="G50" s="11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6">
        <f>G47+G48</f>
        <v>583408.67000000004</v>
      </c>
    </row>
    <row r="52" spans="1:8" ht="15.75" x14ac:dyDescent="0.25">
      <c r="A52" s="25"/>
      <c r="B52" s="25"/>
      <c r="C52" s="25"/>
      <c r="D52" s="25"/>
      <c r="E52" s="25"/>
      <c r="F52" s="25"/>
      <c r="G52" s="26"/>
    </row>
    <row r="53" spans="1:8" ht="15.75" x14ac:dyDescent="0.25">
      <c r="A53" s="25" t="s">
        <v>32</v>
      </c>
      <c r="B53" s="25"/>
      <c r="C53" s="25"/>
      <c r="D53" s="25"/>
      <c r="E53" s="25"/>
      <c r="F53" s="25"/>
      <c r="G53" s="26">
        <f>G54</f>
        <v>688185.3</v>
      </c>
    </row>
    <row r="54" spans="1:8" ht="15.75" x14ac:dyDescent="0.25">
      <c r="A54" s="25" t="s">
        <v>33</v>
      </c>
      <c r="B54" s="25"/>
      <c r="C54" s="25"/>
      <c r="D54" s="25"/>
      <c r="E54" s="25"/>
      <c r="F54" s="25"/>
      <c r="G54" s="35">
        <v>688185.3</v>
      </c>
      <c r="H54" s="31"/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x14ac:dyDescent="0.25">
      <c r="A56" s="1" t="s">
        <v>13</v>
      </c>
      <c r="B56" s="1"/>
      <c r="C56" s="1"/>
      <c r="D56" s="1"/>
      <c r="E56" s="1"/>
      <c r="F56" s="1"/>
      <c r="G56" s="18">
        <f>G42-G51-G53</f>
        <v>183827073.10999998</v>
      </c>
    </row>
    <row r="57" spans="1:8" x14ac:dyDescent="0.25">
      <c r="A57" s="1"/>
      <c r="B57" s="1"/>
      <c r="C57" s="1"/>
      <c r="D57" s="1"/>
      <c r="E57" s="1"/>
      <c r="F57" s="1"/>
      <c r="G57" s="11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7">
        <f>G51+G56+G53</f>
        <v>185098667.07999998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8" t="s">
        <v>0</v>
      </c>
      <c r="B5" s="38"/>
      <c r="C5" s="38"/>
      <c r="D5" s="38"/>
      <c r="E5" s="38"/>
      <c r="F5" s="38"/>
      <c r="G5" s="38"/>
    </row>
    <row r="6" spans="1:7" ht="15.75" x14ac:dyDescent="0.25">
      <c r="A6" s="39" t="s">
        <v>3</v>
      </c>
      <c r="B6" s="39"/>
      <c r="C6" s="39"/>
      <c r="D6" s="39"/>
      <c r="E6" s="39"/>
      <c r="F6" s="39"/>
      <c r="G6" s="39"/>
    </row>
    <row r="7" spans="1:7" x14ac:dyDescent="0.25">
      <c r="A7" s="40" t="s">
        <v>35</v>
      </c>
      <c r="B7" s="40"/>
      <c r="C7" s="40"/>
      <c r="D7" s="40"/>
      <c r="E7" s="40"/>
      <c r="F7" s="40"/>
      <c r="G7" s="40"/>
    </row>
    <row r="8" spans="1:7" ht="18.75" x14ac:dyDescent="0.3">
      <c r="A8" s="41" t="s">
        <v>1</v>
      </c>
      <c r="B8" s="41"/>
      <c r="C8" s="41"/>
      <c r="D8" s="41"/>
      <c r="E8" s="41"/>
      <c r="F8" s="41"/>
      <c r="G8" s="41"/>
    </row>
    <row r="9" spans="1:7" x14ac:dyDescent="0.25">
      <c r="A9" s="40" t="s">
        <v>47</v>
      </c>
      <c r="B9" s="40"/>
      <c r="C9" s="40"/>
      <c r="D9" s="40"/>
      <c r="E9" s="40"/>
      <c r="F9" s="40"/>
      <c r="G9" s="40"/>
    </row>
    <row r="10" spans="1:7" x14ac:dyDescent="0.25">
      <c r="A10" s="37" t="s">
        <v>2</v>
      </c>
      <c r="B10" s="37"/>
      <c r="C10" s="37"/>
      <c r="D10" s="37"/>
      <c r="E10" s="37"/>
      <c r="F10" s="37"/>
      <c r="G10" s="37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2" t="s">
        <v>5</v>
      </c>
      <c r="B15" s="42"/>
      <c r="C15" s="1"/>
      <c r="D15" s="1"/>
      <c r="E15" s="1"/>
      <c r="F15" s="1"/>
      <c r="G15" s="27">
        <f>'OCT. 2022'!G33</f>
        <v>140423394.13</v>
      </c>
    </row>
    <row r="16" spans="1:7" x14ac:dyDescent="0.25">
      <c r="A16" s="9"/>
      <c r="B16" s="10"/>
      <c r="C16" s="1"/>
      <c r="D16" s="1"/>
      <c r="E16" s="1"/>
      <c r="F16" s="1"/>
      <c r="G16" s="28"/>
    </row>
    <row r="17" spans="1:7" ht="15.75" x14ac:dyDescent="0.25">
      <c r="A17" s="42" t="s">
        <v>16</v>
      </c>
      <c r="B17" s="42"/>
      <c r="C17" s="1"/>
      <c r="D17" s="1"/>
      <c r="E17" s="1"/>
      <c r="F17" s="1"/>
      <c r="G17" s="27">
        <f>'OCT. 2022'!G40</f>
        <v>44675272.950000003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185098667.07999998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7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32">
        <f>'OCT. 2022'!G51</f>
        <v>583408.67000000004</v>
      </c>
    </row>
    <row r="27" spans="1:7" ht="15.75" x14ac:dyDescent="0.25">
      <c r="A27" s="9"/>
      <c r="B27" s="25"/>
      <c r="C27" s="25"/>
      <c r="D27" s="25"/>
      <c r="E27" s="25"/>
      <c r="F27" s="25"/>
      <c r="G27" s="27"/>
    </row>
    <row r="28" spans="1:7" ht="15.75" x14ac:dyDescent="0.25">
      <c r="A28" s="9" t="s">
        <v>32</v>
      </c>
      <c r="B28" s="25"/>
      <c r="C28" s="25"/>
      <c r="D28" s="25"/>
      <c r="E28" s="25"/>
      <c r="F28" s="25"/>
      <c r="G28" s="27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'OCT. 2022'!G54</f>
        <v>688185.3</v>
      </c>
    </row>
    <row r="30" spans="1:7" ht="15.75" x14ac:dyDescent="0.25">
      <c r="A30" s="25"/>
      <c r="B30" s="25"/>
      <c r="C30" s="25"/>
      <c r="D30" s="25"/>
      <c r="E30" s="25"/>
      <c r="F30" s="25"/>
      <c r="G30" s="26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7">
        <f>'OCT. 2022'!G56</f>
        <v>183827073.10999998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185098667.07999998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30" t="s">
        <v>37</v>
      </c>
      <c r="B38" s="30"/>
      <c r="E38" t="s">
        <v>46</v>
      </c>
    </row>
    <row r="39" spans="1:7" x14ac:dyDescent="0.25">
      <c r="A39" s="30" t="s">
        <v>38</v>
      </c>
      <c r="B39" s="30"/>
      <c r="E39" t="s">
        <v>41</v>
      </c>
    </row>
    <row r="40" spans="1:7" x14ac:dyDescent="0.25">
      <c r="A40" s="30" t="s">
        <v>39</v>
      </c>
      <c r="B40" s="30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OCT. 2022</vt:lpstr>
      <vt:lpstr>OCT. WEB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Nicole Martinez</cp:lastModifiedBy>
  <cp:lastPrinted>2022-08-11T18:32:59Z</cp:lastPrinted>
  <dcterms:created xsi:type="dcterms:W3CDTF">2017-01-06T12:43:24Z</dcterms:created>
  <dcterms:modified xsi:type="dcterms:W3CDTF">2022-11-15T13:15:02Z</dcterms:modified>
</cp:coreProperties>
</file>