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Desktop\informes de metas fisicas y financieras SRSM 2022\"/>
    </mc:Choice>
  </mc:AlternateContent>
  <bookViews>
    <workbookView xWindow="-120" yWindow="-120" windowWidth="20730" windowHeight="11160"/>
  </bookViews>
  <sheets>
    <sheet name="Programa 11" sheetId="2" r:id="rId1"/>
    <sheet name="Programa 12" sheetId="1" r:id="rId2"/>
  </sheets>
  <externalReferences>
    <externalReference r:id="rId3"/>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l="1"/>
  <c r="J29" i="2"/>
  <c r="C16" i="1"/>
  <c r="C15" i="1"/>
  <c r="C14" i="1"/>
  <c r="C16" i="2"/>
  <c r="C15" i="2"/>
  <c r="C14" i="2"/>
  <c r="I29" i="2"/>
</calcChain>
</file>

<file path=xl/sharedStrings.xml><?xml version="1.0" encoding="utf-8"?>
<sst xmlns="http://schemas.openxmlformats.org/spreadsheetml/2006/main" count="145" uniqueCount="83">
  <si>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</si>
  <si>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</si>
  <si>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</si>
  <si>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</si>
  <si>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</si>
  <si>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</si>
  <si>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</si>
  <si>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</si>
  <si>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</si>
  <si>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</si>
  <si>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</si>
  <si>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</si>
  <si>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</si>
  <si>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</si>
  <si>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</si>
  <si>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</si>
  <si>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</si>
  <si>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</si>
  <si>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</si>
  <si>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</si>
  <si>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</si>
  <si>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</si>
  <si>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</si>
  <si>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</si>
  <si>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</si>
  <si>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</si>
  <si>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</si>
  <si>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</si>
  <si>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</si>
  <si>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</si>
  <si>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</si>
  <si>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</si>
  <si>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</si>
  <si>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</si>
  <si>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</si>
  <si>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</si>
  <si>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</si>
  <si>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</si>
  <si>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</si>
  <si>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</si>
  <si>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</si>
  <si>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</si>
  <si>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</si>
  <si>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</si>
  <si>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</si>
  <si>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</si>
  <si>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</si>
  <si>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</si>
  <si>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</si>
  <si>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</si>
  <si>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Programación Semestral</t>
  </si>
  <si>
    <t>Ejecución Semestral</t>
  </si>
  <si>
    <t>$770,04,434,00</t>
  </si>
  <si>
    <t>5180 SERVICIO NACIONAL DE SALUD</t>
  </si>
  <si>
    <t>01 SERVICIO NACIONAL DE SALUD</t>
  </si>
  <si>
    <r>
      <t xml:space="preserve">0001 SERVICIO NACIONAL DE SALUD Y </t>
    </r>
    <r>
      <rPr>
        <b/>
        <i/>
        <sz val="10"/>
        <color theme="1"/>
        <rFont val="Calibri"/>
        <family val="2"/>
        <scheme val="minor"/>
      </rPr>
      <t>SUBUNIDAD EJECUTORA 0002 SERVICIO REGIONAL DE SALUD METROPOLITANA.</t>
    </r>
  </si>
  <si>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</si>
  <si>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</si>
  <si>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2.2.1</t>
  </si>
  <si>
    <t>Provisión de servicios de salud en establecimientos de primer nivel, Programa 11</t>
  </si>
  <si>
    <t>Acceso a servicios de salud en establecimientos de primer nivel de atención</t>
  </si>
  <si>
    <t>Población general</t>
  </si>
  <si>
    <t>6267- Acceso a servicios de salud en establecimientos de primer nivel en la region Metropolitana</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</si>
  <si>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</si>
  <si>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Se realizaronoperativos médicos y odontológicos, pesquisa para captación de usuarios con patologías crónicas no transmisibles, visitas domiciliarias, fortalecimiento de los servicios ofertados en los centros de Primer Nivel de Atención de acuerdo con su cartera de servicios y la demanda por parte de los usuarios. Los recursos financieros fueron ejecutados de forma oportuna.</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</si>
  <si>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</si>
  <si>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</si>
  <si>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Provisión de servicios de salud en establecimientos no autogestionados, Programa 12</t>
  </si>
  <si>
    <t xml:space="preserve">Acceso a servicios de salud especializados en establecimientos no autogestionados </t>
  </si>
  <si>
    <t>6268- Acceso a servicios de salud especializados en establecimientos No Auto Gestionados región Metropolitana</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</si>
  <si>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</si>
  <si>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Debido a la reorganización y ampliación de los servicios asistenciales y de laboratorio, la incorporación de nuevos equipos, reparación de los que estaban fuera de servicios, las intervenciones de remozamiento y habilitación de los centros especializados de la región, la realización de jornadas de detección temprana de cáncer de mama, cérvix y próstata, los operativos de semana santa, jornadas médicas y el fortalecimiento del sistema de gestión de citas.</t>
  </si>
  <si>
    <t>Acceso a servicios de salud en establecimientos de primer nivel en la region Metropolitana</t>
  </si>
  <si>
    <t>Número de atenciones por tipo de servicio</t>
  </si>
  <si>
    <t>43.12%</t>
  </si>
  <si>
    <t>1. Mensualmente se realizaran analisis de produccion metas fisicas de los servicios de Nivel espacilizados  cuando el SNS publique en el repositorio web 67A demas consolidados estandarizados.</t>
  </si>
  <si>
    <t>Acceso a servicios de salud especializados en establecimientos No Auto Gestionados región Metropolitana</t>
  </si>
  <si>
    <t>Se realizaron 1,427,864 atenciones para el semestre, producto de las intervenciones realizadas a los centros de Primer Nivel de Atención, incoporacion de nuevos equipos, el seguimiento a los usuarios con desnutrición aguda, patologías crónicas no transmisibles, adultos mayores, visitas domiciliarias, jornadas médicas y odontológicas, ha generado un incremento en la demanda de los servicios asistenciales por parte de los usuarios. Esta ejecución representa el 46.78% de la meta programada para el año. 
En cuanto al cumplimiento financiero, de los RD$51,443, 966 estinados a este producto, se ejecutaron RD$24,057,293.35 equivalente a un 4112% de loa 28,294,181.30 programados a ejecutar al semestre</t>
  </si>
  <si>
    <t>Aumentar las atenciones en el primer nivel para la población asignada en un 30% para el año 2022 al respecto de las
1,909,879 atenciones programadas para el segundo semestre  y las 1,624,434 ejecutada en el  primer semestre del año 2022.</t>
  </si>
  <si>
    <t>55,25%</t>
  </si>
  <si>
    <t>Se realizaron 4,767,958 atenciones para el semestre, producto de incremento en la demanda de los servicios por parte de la población. Esta ejecución representa el 55,25 % de la meta programada para el año. 
En cuanto al cumplimiento financiero, de los RD$356,518,195.30  destinados a este producto, se ejecutaron un 55,25%.</t>
  </si>
  <si>
    <t>Aumentar las atenciones en los establecimientos no autogestionados para la población asignada en un 20% para el
año 2022, respecto de las 6,693,369 atenciones ofertadas en el  segundo semestre del año 2021.Indicando que nuestros estbalecimientos estan en fase de apeturas de los servcios cerrodos por COVID y restauracion de Infraestructura de varios Hospitales.</t>
  </si>
  <si>
    <t>1. Mensualmente se realizaran analisis de produccion metas fisicas de los servcios de PNA de Nivel espacilizados  cuando el SNS publique en el repositorio SIPNA y demas consolidados estandarizados.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</si>
</sst>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i/>
      <sz val="10"/>
      <color theme="1"/>
      <name val="Calibri"/>
      <family val="2"/>
      <scheme val="minor"/>
    </font>
    <font>
      <sz val="8"/>
      <name val="Calibri"/>
      <family val="2"/>
    </font>
    <font>
      <i/>
      <sz val="9"/>
      <color theme="1"/>
      <name val="Calibri"/>
      <family val="2"/>
      <scheme val="minor"/>
    </font>
    <font>
      <b/>
      <sz val="10"/>
      <color rgb="FF00000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8" xfId="0" applyFont="1" applyFill="1" applyBorder="1" applyAlignment="1">
      <alignment horizontal="center" vertical="center" wrapText="1" readingOrder="1"/>
    </xf>
    <xf numFmtId="0" fontId="16" fillId="8" borderId="29" xfId="0" applyFont="1" applyFill="1" applyBorder="1" applyAlignment="1">
      <alignment horizontal="center" vertical="center" wrapText="1" readingOrder="1"/>
    </xf>
    <xf numFmtId="0" fontId="16" fillId="8" borderId="30" xfId="0" applyFont="1" applyFill="1" applyBorder="1" applyAlignment="1">
      <alignment horizontal="center" vertical="center" wrapText="1" readingOrder="1"/>
    </xf>
    <xf numFmtId="165" fontId="17" fillId="0" borderId="26" xfId="0" applyNumberFormat="1" applyFont="1" applyBorder="1" applyAlignment="1" applyProtection="1">
      <alignment horizontal="center" vertical="center" wrapText="1" readingOrder="1"/>
      <protection locked="0"/>
    </xf>
    <xf numFmtId="166" fontId="17" fillId="0" borderId="26" xfId="0" applyNumberFormat="1" applyFont="1" applyBorder="1" applyAlignment="1" applyProtection="1">
      <alignment horizontal="center" vertical="center" wrapText="1" readingOrder="1"/>
      <protection locked="0"/>
    </xf>
    <xf numFmtId="165" fontId="17" fillId="0" borderId="26" xfId="0" applyNumberFormat="1" applyFont="1" applyBorder="1" applyAlignment="1" applyProtection="1">
      <alignment horizontal="center" vertical="center" wrapText="1"/>
      <protection locked="0"/>
    </xf>
    <xf numFmtId="10" fontId="17" fillId="7" borderId="26" xfId="2" applyNumberFormat="1" applyFont="1" applyFill="1" applyBorder="1" applyAlignment="1" applyProtection="1">
      <alignment horizontal="center" vertical="center" wrapText="1" readingOrder="1"/>
      <protection locked="0"/>
    </xf>
    <xf numFmtId="167" fontId="17" fillId="7" borderId="23" xfId="0" applyNumberFormat="1" applyFont="1" applyFill="1" applyBorder="1" applyAlignment="1" applyProtection="1">
      <alignment horizontal="center" vertical="center" wrapText="1" readingOrder="1"/>
      <protection locked="0"/>
    </xf>
    <xf numFmtId="165" fontId="17" fillId="0" borderId="31" xfId="0" applyNumberFormat="1" applyFont="1" applyBorder="1" applyAlignment="1" applyProtection="1">
      <alignment horizontal="center" vertical="center" wrapText="1" readingOrder="1"/>
      <protection locked="0"/>
    </xf>
    <xf numFmtId="166" fontId="17" fillId="0" borderId="31" xfId="0" applyNumberFormat="1" applyFont="1" applyBorder="1" applyAlignment="1" applyProtection="1">
      <alignment horizontal="center" vertical="center" wrapText="1" readingOrder="1"/>
      <protection locked="0"/>
    </xf>
    <xf numFmtId="165" fontId="17" fillId="0" borderId="31"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10" fillId="6" borderId="20" xfId="0" applyFont="1" applyFill="1" applyBorder="1" applyAlignment="1">
      <alignment horizontal="center" vertical="center"/>
    </xf>
    <xf numFmtId="0" fontId="10" fillId="0" borderId="20" xfId="0" applyFont="1" applyBorder="1" applyAlignment="1" applyProtection="1">
      <alignment horizontal="center" vertical="center" wrapText="1"/>
      <protection locked="0"/>
    </xf>
    <xf numFmtId="0" fontId="9" fillId="0" borderId="20" xfId="0" applyFont="1" applyBorder="1" applyAlignment="1">
      <alignment vertical="center" wrapText="1"/>
    </xf>
    <xf numFmtId="0" fontId="9" fillId="0" borderId="20" xfId="0" applyFont="1" applyBorder="1" applyAlignment="1" applyProtection="1">
      <alignment vertical="center" wrapText="1"/>
      <protection locked="0"/>
    </xf>
    <xf numFmtId="43" fontId="17" fillId="0" borderId="31" xfId="1" applyFont="1" applyBorder="1" applyAlignment="1" applyProtection="1">
      <alignment horizontal="center" vertical="center" wrapText="1" readingOrder="1"/>
      <protection locked="0"/>
    </xf>
    <xf numFmtId="0" fontId="25" fillId="0" borderId="22" xfId="0" applyFont="1" applyBorder="1" applyAlignment="1" applyProtection="1">
      <alignment vertical="center" wrapText="1"/>
      <protection locked="0"/>
    </xf>
    <xf numFmtId="0" fontId="25" fillId="0" borderId="26" xfId="0" applyFont="1" applyBorder="1" applyAlignment="1" applyProtection="1">
      <alignment horizontal="left" vertical="center" wrapText="1"/>
      <protection locked="0"/>
    </xf>
    <xf numFmtId="0" fontId="27" fillId="0" borderId="20" xfId="0" applyFont="1" applyBorder="1" applyAlignment="1" applyProtection="1">
      <alignment vertical="center" wrapText="1"/>
      <protection locked="0"/>
    </xf>
    <xf numFmtId="0" fontId="25" fillId="0" borderId="26" xfId="0" applyFont="1" applyBorder="1" applyAlignment="1" applyProtection="1">
      <alignmen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6" fillId="0" borderId="20"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20"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4" fillId="6" borderId="21" xfId="0" applyFont="1" applyFill="1" applyBorder="1" applyAlignment="1">
      <alignment horizontal="center" vertical="center" wrapText="1" readingOrder="1"/>
    </xf>
    <xf numFmtId="0" fontId="14" fillId="6" borderId="22" xfId="0" applyFont="1" applyFill="1" applyBorder="1" applyAlignment="1">
      <alignment horizontal="center" vertical="center" wrapText="1" readingOrder="1"/>
    </xf>
    <xf numFmtId="0" fontId="14" fillId="6" borderId="23" xfId="0" applyFont="1" applyFill="1" applyBorder="1" applyAlignment="1">
      <alignment horizontal="center" vertical="center" wrapText="1" readingOrder="1"/>
    </xf>
    <xf numFmtId="0" fontId="14" fillId="6" borderId="32"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32"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5"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0" fontId="22" fillId="0" borderId="20" xfId="0" applyFont="1" applyBorder="1" applyAlignment="1" applyProtection="1">
      <alignment horizontal="left" vertical="center"/>
      <protection locked="0"/>
    </xf>
    <xf numFmtId="0" fontId="10" fillId="6" borderId="20"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22" fillId="9" borderId="20" xfId="0" applyFont="1" applyFill="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21" fillId="9" borderId="20" xfId="0" applyFont="1" applyFill="1" applyBorder="1" applyAlignment="1" applyProtection="1">
      <alignment horizontal="left" vertical="center" wrapText="1"/>
      <protection locked="0"/>
    </xf>
    <xf numFmtId="39" fontId="11" fillId="0" borderId="21" xfId="1" applyNumberFormat="1" applyFont="1" applyFill="1" applyBorder="1" applyAlignment="1" applyProtection="1">
      <alignment horizontal="center" vertical="center" wrapText="1" readingOrder="1"/>
      <protection locked="0"/>
    </xf>
    <xf numFmtId="0" fontId="28" fillId="9" borderId="20" xfId="0" applyFont="1" applyFill="1" applyBorder="1" applyAlignment="1" applyProtection="1">
      <alignment horizontal="left" vertical="center" wrapText="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155251</xdr:rowOff>
    </xdr:from>
    <xdr:ext cx="962025" cy="568649"/>
    <xdr:pic>
      <xdr:nvPicPr>
        <xdr:cNvPr id="2" name="Imagen 1">
          <a:extLst>
            <a:ext uri="{FF2B5EF4-FFF2-40B4-BE49-F238E27FC236}">
              <a16:creationId xmlns:a16="http://schemas.microsoft.com/office/drawing/2014/main" xmlns="" id="{9F589807-F4A9-4E24-9241-A577F1568DD9}"/>
            </a:ext>
          </a:extLst>
        </xdr:cNvPr>
        <xdr:cNvPicPr>
          <a:picLocks noChangeAspect="1"/>
        </xdr:cNvPicPr>
      </xdr:nvPicPr>
      <xdr:blipFill>
        <a:blip xmlns:r="http://schemas.openxmlformats.org/officeDocument/2006/relationships" r:embed="rId1"/>
        <a:stretch>
          <a:fillRect/>
        </a:stretch>
      </xdr:blipFill>
      <xdr:spPr>
        <a:xfrm>
          <a:off x="0" y="155251"/>
          <a:ext cx="962025" cy="56864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948689" cy="561975"/>
    <xdr:pic>
      <xdr:nvPicPr>
        <xdr:cNvPr id="3" name="Imagen 2">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0" y="190500"/>
          <a:ext cx="948689" cy="5619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2" name="Tabla13" displayName="Tabla13" ref="A28:J29"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dataCellStyle="Millares"/>
    <tableColumn id="9" name="Física_x000a_(C)" dataDxfId="5"/>
    <tableColumn id="10" name="Financiera_x000a_(D)" dataDxfId="4" dataCellStyle="Millares"/>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topLeftCell="A16" workbookViewId="0">
      <selection activeCell="K48" sqref="K48"/>
    </sheetView>
  </sheetViews>
  <sheetFormatPr baseColWidth="10" defaultRowHeight="15" x14ac:dyDescent="0.25"/>
  <cols>
    <col min="1" max="1" width="18.140625" style="6" customWidth="1"/>
    <col min="2" max="2" width="16.5703125" style="6" customWidth="1"/>
    <col min="3" max="3" width="10.42578125" style="6" customWidth="1"/>
    <col min="4" max="4" width="12.7109375" style="6" customWidth="1"/>
    <col min="5" max="6" width="11.5703125" style="6" customWidth="1"/>
    <col min="7" max="7" width="10.5703125" style="6" customWidth="1"/>
    <col min="8" max="8" width="12" style="6" customWidth="1"/>
    <col min="9" max="10" width="12.7109375" style="6" customWidth="1"/>
    <col min="11" max="11" width="11.42578125" style="6"/>
  </cols>
  <sheetData>
    <row r="1" spans="1:11" ht="21.75" thickBot="1" x14ac:dyDescent="0.3">
      <c r="A1" s="21"/>
      <c r="B1" s="73" t="s">
        <v>49</v>
      </c>
      <c r="C1" s="74"/>
      <c r="D1" s="74"/>
      <c r="E1" s="74"/>
      <c r="F1" s="74"/>
      <c r="G1" s="74"/>
      <c r="H1" s="74"/>
      <c r="I1" s="74"/>
      <c r="J1" s="75"/>
      <c r="K1" s="1"/>
    </row>
    <row r="2" spans="1:11" ht="21.75" thickBot="1" x14ac:dyDescent="0.3">
      <c r="A2" s="22"/>
      <c r="B2" s="76" t="s">
        <v>0</v>
      </c>
      <c r="C2" s="77"/>
      <c r="D2" s="76" t="s">
        <v>1</v>
      </c>
      <c r="E2" s="78"/>
      <c r="F2" s="78"/>
      <c r="G2" s="77"/>
      <c r="H2" s="79"/>
      <c r="I2" s="2" t="s">
        <v>2</v>
      </c>
      <c r="J2" s="3" t="s">
        <v>3</v>
      </c>
      <c r="K2" s="1"/>
    </row>
    <row r="3" spans="1:11" ht="21.75" thickBot="1" x14ac:dyDescent="0.3">
      <c r="A3" s="23"/>
      <c r="B3" s="80" t="s">
        <v>4</v>
      </c>
      <c r="C3" s="81"/>
      <c r="D3" s="80"/>
      <c r="E3" s="81"/>
      <c r="F3" s="81"/>
      <c r="G3" s="81"/>
      <c r="H3" s="82"/>
      <c r="I3" s="26"/>
      <c r="J3" s="27"/>
      <c r="K3" s="1"/>
    </row>
    <row r="4" spans="1:11" x14ac:dyDescent="0.25">
      <c r="A4" s="83"/>
      <c r="B4" s="84"/>
      <c r="C4" s="84"/>
      <c r="D4" s="85"/>
      <c r="E4" s="85"/>
      <c r="F4" s="85"/>
      <c r="G4" s="85"/>
      <c r="H4" s="85"/>
      <c r="I4" s="84"/>
      <c r="J4" s="86"/>
      <c r="K4" s="1"/>
    </row>
    <row r="5" spans="1:11" ht="3" customHeight="1" x14ac:dyDescent="0.25">
      <c r="A5" s="87"/>
      <c r="B5" s="88"/>
      <c r="C5" s="88"/>
      <c r="D5" s="88"/>
      <c r="E5" s="88"/>
      <c r="F5" s="88"/>
      <c r="G5" s="88"/>
      <c r="H5" s="88"/>
      <c r="I5" s="88"/>
      <c r="J5" s="89"/>
      <c r="K5" s="1"/>
    </row>
    <row r="6" spans="1:11" ht="15.75" x14ac:dyDescent="0.25">
      <c r="A6" s="50" t="s">
        <v>5</v>
      </c>
      <c r="B6" s="51"/>
      <c r="C6" s="51"/>
      <c r="D6" s="51"/>
      <c r="E6" s="51"/>
      <c r="F6" s="51"/>
      <c r="G6" s="51"/>
      <c r="H6" s="51"/>
      <c r="I6" s="51"/>
      <c r="J6" s="52"/>
      <c r="K6" s="1"/>
    </row>
    <row r="7" spans="1:11" ht="15.75" x14ac:dyDescent="0.25">
      <c r="A7" s="45" t="s">
        <v>6</v>
      </c>
      <c r="B7" s="46"/>
      <c r="C7" s="46"/>
      <c r="D7" s="46"/>
      <c r="E7" s="46"/>
      <c r="F7" s="46"/>
      <c r="G7" s="46"/>
      <c r="H7" s="46"/>
      <c r="I7" s="46"/>
      <c r="J7" s="47"/>
      <c r="K7" s="1"/>
    </row>
    <row r="8" spans="1:11" ht="15" customHeight="1" x14ac:dyDescent="0.25">
      <c r="A8" s="4" t="s">
        <v>7</v>
      </c>
      <c r="B8" s="72" t="s">
        <v>53</v>
      </c>
      <c r="C8" s="72"/>
      <c r="D8" s="72"/>
      <c r="E8" s="72"/>
      <c r="F8" s="72"/>
      <c r="G8" s="72"/>
      <c r="H8" s="72"/>
      <c r="I8" s="72"/>
      <c r="J8" s="72"/>
      <c r="K8" s="1"/>
    </row>
    <row r="9" spans="1:11" ht="15" customHeight="1" x14ac:dyDescent="0.25">
      <c r="A9" s="24" t="s">
        <v>36</v>
      </c>
      <c r="B9" s="72" t="s">
        <v>54</v>
      </c>
      <c r="C9" s="72"/>
      <c r="D9" s="72"/>
      <c r="E9" s="72"/>
      <c r="F9" s="72"/>
      <c r="G9" s="72"/>
      <c r="H9" s="72"/>
      <c r="I9" s="72"/>
      <c r="J9" s="72"/>
      <c r="K9" s="1"/>
    </row>
    <row r="10" spans="1:11" ht="15" customHeight="1" x14ac:dyDescent="0.25">
      <c r="A10" s="24" t="s">
        <v>37</v>
      </c>
      <c r="B10" s="72" t="s">
        <v>55</v>
      </c>
      <c r="C10" s="72"/>
      <c r="D10" s="72"/>
      <c r="E10" s="72"/>
      <c r="F10" s="72"/>
      <c r="G10" s="72"/>
      <c r="H10" s="72"/>
      <c r="I10" s="72"/>
      <c r="J10" s="72"/>
      <c r="K10" s="1"/>
    </row>
    <row r="11" spans="1:11" ht="20.25" customHeight="1" x14ac:dyDescent="0.25">
      <c r="A11" s="4" t="s">
        <v>8</v>
      </c>
      <c r="B11" s="68" t="s">
        <v>56</v>
      </c>
      <c r="C11" s="68"/>
      <c r="D11" s="68"/>
      <c r="E11" s="68"/>
      <c r="F11" s="68"/>
      <c r="G11" s="68"/>
      <c r="H11" s="68"/>
      <c r="I11" s="68"/>
      <c r="J11" s="68"/>
    </row>
    <row r="12" spans="1:11" ht="42.75" customHeight="1" x14ac:dyDescent="0.25">
      <c r="A12" s="4" t="s">
        <v>9</v>
      </c>
      <c r="B12" s="48" t="s">
        <v>57</v>
      </c>
      <c r="C12" s="48"/>
      <c r="D12" s="48"/>
      <c r="E12" s="48"/>
      <c r="F12" s="48"/>
      <c r="G12" s="48"/>
      <c r="H12" s="48"/>
      <c r="I12" s="48"/>
      <c r="J12" s="48"/>
    </row>
    <row r="13" spans="1:11" ht="15.75" x14ac:dyDescent="0.25">
      <c r="A13" s="50" t="s">
        <v>10</v>
      </c>
      <c r="B13" s="51"/>
      <c r="C13" s="51"/>
      <c r="D13" s="51"/>
      <c r="E13" s="51"/>
      <c r="F13" s="51"/>
      <c r="G13" s="51"/>
      <c r="H13" s="51"/>
      <c r="I13" s="51"/>
      <c r="J13" s="52"/>
    </row>
    <row r="14" spans="1:11" ht="27.75" customHeight="1" x14ac:dyDescent="0.25">
      <c r="A14" s="4" t="s">
        <v>11</v>
      </c>
      <c r="B14" s="25">
        <v>2</v>
      </c>
      <c r="C14" s="69" t="str">
        <f>IFERROR(VLOOKUP(B14,'[1]Validacion datos'!A2:B5,2,FALSE),"")</f>
        <v>DESARROLLO SOCIAL</v>
      </c>
      <c r="D14" s="69"/>
      <c r="E14" s="69"/>
      <c r="F14" s="69"/>
      <c r="G14" s="69"/>
      <c r="H14" s="69"/>
      <c r="I14" s="69"/>
      <c r="J14" s="69"/>
    </row>
    <row r="15" spans="1:11" ht="26.25" customHeight="1" x14ac:dyDescent="0.25">
      <c r="A15" s="4" t="s">
        <v>12</v>
      </c>
      <c r="B15" s="7">
        <v>2.2000000000000002</v>
      </c>
      <c r="C15" s="69" t="str">
        <f>IFERROR(VLOOKUP(B15,'[1]Validacion datos'!A8:B26,2,FALSE),"")</f>
        <v>Salud y seguridad social integral</v>
      </c>
      <c r="D15" s="69"/>
      <c r="E15" s="69"/>
      <c r="F15" s="69"/>
      <c r="G15" s="69"/>
      <c r="H15" s="69"/>
      <c r="I15" s="69"/>
      <c r="J15" s="69"/>
    </row>
    <row r="16" spans="1:11" ht="31.5" customHeight="1" x14ac:dyDescent="0.25">
      <c r="A16" s="4" t="s">
        <v>13</v>
      </c>
      <c r="B16" s="8" t="s">
        <v>58</v>
      </c>
      <c r="C16" s="70"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0"/>
      <c r="E16" s="70"/>
      <c r="F16" s="70"/>
      <c r="G16" s="70"/>
      <c r="H16" s="70"/>
      <c r="I16" s="70"/>
      <c r="J16" s="70"/>
    </row>
    <row r="17" spans="1:11" ht="15.75" x14ac:dyDescent="0.25">
      <c r="A17" s="50" t="s">
        <v>14</v>
      </c>
      <c r="B17" s="51"/>
      <c r="C17" s="51"/>
      <c r="D17" s="51"/>
      <c r="E17" s="51"/>
      <c r="F17" s="51"/>
      <c r="G17" s="51"/>
      <c r="H17" s="51"/>
      <c r="I17" s="51"/>
      <c r="J17" s="52"/>
    </row>
    <row r="18" spans="1:11" ht="29.25" customHeight="1" x14ac:dyDescent="0.25">
      <c r="A18" s="4" t="s">
        <v>15</v>
      </c>
      <c r="B18" s="48" t="s">
        <v>59</v>
      </c>
      <c r="C18" s="48"/>
      <c r="D18" s="48"/>
      <c r="E18" s="48"/>
      <c r="F18" s="48"/>
      <c r="G18" s="48"/>
      <c r="H18" s="48"/>
      <c r="I18" s="48"/>
      <c r="J18" s="48"/>
    </row>
    <row r="19" spans="1:11" ht="33" customHeight="1" x14ac:dyDescent="0.25">
      <c r="A19" s="9" t="s">
        <v>16</v>
      </c>
      <c r="B19" s="48" t="s">
        <v>60</v>
      </c>
      <c r="C19" s="48"/>
      <c r="D19" s="48"/>
      <c r="E19" s="48"/>
      <c r="F19" s="48"/>
      <c r="G19" s="48"/>
      <c r="H19" s="48"/>
      <c r="I19" s="48"/>
      <c r="J19" s="48"/>
    </row>
    <row r="20" spans="1:11" ht="34.5" customHeight="1" x14ac:dyDescent="0.25">
      <c r="A20" s="9" t="s">
        <v>17</v>
      </c>
      <c r="B20" s="48" t="s">
        <v>61</v>
      </c>
      <c r="C20" s="48"/>
      <c r="D20" s="48"/>
      <c r="E20" s="48"/>
      <c r="F20" s="48"/>
      <c r="G20" s="48"/>
      <c r="H20" s="48"/>
      <c r="I20" s="48"/>
      <c r="J20" s="48"/>
    </row>
    <row r="21" spans="1:11" ht="35.25" customHeight="1" x14ac:dyDescent="0.25">
      <c r="A21" s="9" t="s">
        <v>38</v>
      </c>
      <c r="B21" s="92" t="s">
        <v>78</v>
      </c>
      <c r="C21" s="92"/>
      <c r="D21" s="92"/>
      <c r="E21" s="92"/>
      <c r="F21" s="92"/>
      <c r="G21" s="92"/>
      <c r="H21" s="92"/>
      <c r="I21" s="92"/>
      <c r="J21" s="92"/>
      <c r="K21" s="1"/>
    </row>
    <row r="22" spans="1:11" ht="15.75" x14ac:dyDescent="0.25">
      <c r="A22" s="50" t="s">
        <v>18</v>
      </c>
      <c r="B22" s="51"/>
      <c r="C22" s="51"/>
      <c r="D22" s="51"/>
      <c r="E22" s="51"/>
      <c r="F22" s="51"/>
      <c r="G22" s="51"/>
      <c r="H22" s="51"/>
      <c r="I22" s="51"/>
      <c r="J22" s="52"/>
    </row>
    <row r="23" spans="1:11" ht="15.75" x14ac:dyDescent="0.25">
      <c r="A23" s="45" t="s">
        <v>19</v>
      </c>
      <c r="B23" s="46"/>
      <c r="C23" s="46"/>
      <c r="D23" s="46"/>
      <c r="E23" s="46"/>
      <c r="F23" s="46"/>
      <c r="G23" s="46"/>
      <c r="H23" s="46"/>
      <c r="I23" s="46"/>
      <c r="J23" s="47"/>
      <c r="K23" s="1"/>
    </row>
    <row r="24" spans="1:11" ht="24" customHeight="1" x14ac:dyDescent="0.25">
      <c r="A24" s="53" t="s">
        <v>20</v>
      </c>
      <c r="B24" s="54"/>
      <c r="C24" s="55" t="s">
        <v>21</v>
      </c>
      <c r="D24" s="56"/>
      <c r="E24" s="56"/>
      <c r="F24" s="56" t="s">
        <v>22</v>
      </c>
      <c r="G24" s="56"/>
      <c r="H24" s="54"/>
      <c r="I24" s="55" t="s">
        <v>23</v>
      </c>
      <c r="J24" s="57"/>
    </row>
    <row r="25" spans="1:11" ht="31.5" customHeight="1" x14ac:dyDescent="0.25">
      <c r="A25" s="58">
        <v>51443507</v>
      </c>
      <c r="B25" s="59"/>
      <c r="C25" s="60">
        <v>51443507</v>
      </c>
      <c r="D25" s="61"/>
      <c r="E25" s="62"/>
      <c r="F25" s="60">
        <v>24057293.350000001</v>
      </c>
      <c r="G25" s="61"/>
      <c r="H25" s="62"/>
      <c r="I25" s="63" t="s">
        <v>74</v>
      </c>
      <c r="J25" s="64"/>
    </row>
    <row r="26" spans="1:11" ht="15.75" x14ac:dyDescent="0.25">
      <c r="A26" s="45" t="s">
        <v>24</v>
      </c>
      <c r="B26" s="46"/>
      <c r="C26" s="46"/>
      <c r="D26" s="46"/>
      <c r="E26" s="46"/>
      <c r="F26" s="46"/>
      <c r="G26" s="46"/>
      <c r="H26" s="46"/>
      <c r="I26" s="46"/>
      <c r="J26" s="47"/>
      <c r="K26" s="1"/>
    </row>
    <row r="27" spans="1:11" x14ac:dyDescent="0.25">
      <c r="A27" s="5"/>
      <c r="B27"/>
      <c r="C27" s="65" t="s">
        <v>48</v>
      </c>
      <c r="D27" s="66"/>
      <c r="E27" s="65" t="s">
        <v>50</v>
      </c>
      <c r="F27" s="66"/>
      <c r="G27" s="65" t="s">
        <v>51</v>
      </c>
      <c r="H27" s="65"/>
      <c r="I27" s="65" t="s">
        <v>25</v>
      </c>
      <c r="J27" s="67"/>
    </row>
    <row r="28" spans="1:11" ht="35.25" customHeight="1" x14ac:dyDescent="0.25">
      <c r="A28" s="10" t="s">
        <v>26</v>
      </c>
      <c r="B28" s="11" t="s">
        <v>27</v>
      </c>
      <c r="C28" s="11" t="s">
        <v>39</v>
      </c>
      <c r="D28" s="11" t="s">
        <v>40</v>
      </c>
      <c r="E28" s="11" t="s">
        <v>42</v>
      </c>
      <c r="F28" s="11" t="s">
        <v>43</v>
      </c>
      <c r="G28" s="11" t="s">
        <v>44</v>
      </c>
      <c r="H28" s="11" t="s">
        <v>45</v>
      </c>
      <c r="I28" s="11" t="s">
        <v>46</v>
      </c>
      <c r="J28" s="12" t="s">
        <v>47</v>
      </c>
    </row>
    <row r="29" spans="1:11" ht="63" customHeight="1" x14ac:dyDescent="0.25">
      <c r="A29" s="36" t="s">
        <v>72</v>
      </c>
      <c r="B29" s="37" t="s">
        <v>73</v>
      </c>
      <c r="C29" s="13">
        <v>3472506.7</v>
      </c>
      <c r="D29" s="14">
        <v>51443966</v>
      </c>
      <c r="E29" s="14">
        <v>1709879</v>
      </c>
      <c r="F29" s="14">
        <v>28294181.300000001</v>
      </c>
      <c r="G29" s="15">
        <v>1427864</v>
      </c>
      <c r="H29" s="14">
        <v>24057293.350000001</v>
      </c>
      <c r="I29" s="16">
        <f>IF(G29&gt;0,G29/C29,0)</f>
        <v>0.411191143274108</v>
      </c>
      <c r="J29" s="17">
        <f>IF(H29&gt;0,H29/D29,0)</f>
        <v>0.46764072097396225</v>
      </c>
    </row>
    <row r="30" spans="1:11" ht="20.25" customHeight="1" x14ac:dyDescent="0.25">
      <c r="A30" s="50" t="s">
        <v>28</v>
      </c>
      <c r="B30" s="51"/>
      <c r="C30" s="51"/>
      <c r="D30" s="51"/>
      <c r="E30" s="51"/>
      <c r="F30" s="51"/>
      <c r="G30" s="51"/>
      <c r="H30" s="51"/>
      <c r="I30" s="51"/>
      <c r="J30" s="52"/>
    </row>
    <row r="31" spans="1:11" ht="15.75" x14ac:dyDescent="0.25">
      <c r="A31" s="45" t="s">
        <v>29</v>
      </c>
      <c r="B31" s="46"/>
      <c r="C31" s="46"/>
      <c r="D31" s="46"/>
      <c r="E31" s="46"/>
      <c r="F31" s="46"/>
      <c r="G31" s="46"/>
      <c r="H31" s="46"/>
      <c r="I31" s="46"/>
      <c r="J31" s="47"/>
      <c r="K31" s="1"/>
    </row>
    <row r="32" spans="1:11" ht="24.75" customHeight="1" x14ac:dyDescent="0.25">
      <c r="A32" s="34" t="s">
        <v>30</v>
      </c>
      <c r="B32" s="48" t="s">
        <v>62</v>
      </c>
      <c r="C32" s="48"/>
      <c r="D32" s="48"/>
      <c r="E32" s="48"/>
      <c r="F32" s="48"/>
      <c r="G32" s="48"/>
      <c r="H32" s="48"/>
      <c r="I32" s="48"/>
      <c r="J32" s="48"/>
    </row>
    <row r="33" spans="1:11" ht="99" customHeight="1" x14ac:dyDescent="0.25">
      <c r="A33" s="38" t="s">
        <v>31</v>
      </c>
      <c r="B33" s="49" t="s">
        <v>63</v>
      </c>
      <c r="C33" s="49"/>
      <c r="D33" s="49"/>
      <c r="E33" s="49"/>
      <c r="F33" s="49"/>
      <c r="G33" s="49"/>
      <c r="H33" s="49"/>
      <c r="I33" s="49"/>
      <c r="J33" s="49"/>
    </row>
    <row r="34" spans="1:11" ht="87.75" customHeight="1" x14ac:dyDescent="0.25">
      <c r="A34" s="38" t="s">
        <v>32</v>
      </c>
      <c r="B34" s="49" t="s">
        <v>77</v>
      </c>
      <c r="C34" s="49"/>
      <c r="D34" s="49"/>
      <c r="E34" s="49"/>
      <c r="F34" s="49"/>
      <c r="G34" s="49"/>
      <c r="H34" s="49"/>
      <c r="I34" s="49"/>
      <c r="J34" s="49"/>
    </row>
    <row r="35" spans="1:11" ht="51.75" customHeight="1" x14ac:dyDescent="0.25">
      <c r="A35" s="38" t="s">
        <v>33</v>
      </c>
      <c r="B35" s="49" t="s">
        <v>64</v>
      </c>
      <c r="C35" s="49"/>
      <c r="D35" s="49"/>
      <c r="E35" s="49"/>
      <c r="F35" s="49"/>
      <c r="G35" s="49"/>
      <c r="H35" s="49"/>
      <c r="I35" s="49"/>
      <c r="J35" s="49"/>
    </row>
    <row r="36" spans="1:11" ht="15.75" x14ac:dyDescent="0.25">
      <c r="A36" s="50" t="s">
        <v>34</v>
      </c>
      <c r="B36" s="51"/>
      <c r="C36" s="51"/>
      <c r="D36" s="51"/>
      <c r="E36" s="51"/>
      <c r="F36" s="51"/>
      <c r="G36" s="51"/>
      <c r="H36" s="51"/>
      <c r="I36" s="51"/>
      <c r="J36" s="52"/>
    </row>
    <row r="37" spans="1:11" ht="15.75" x14ac:dyDescent="0.25">
      <c r="A37" s="40" t="s">
        <v>35</v>
      </c>
      <c r="B37" s="41"/>
      <c r="C37" s="41"/>
      <c r="D37" s="41"/>
      <c r="E37" s="41"/>
      <c r="F37" s="41"/>
      <c r="G37" s="41"/>
      <c r="H37" s="41"/>
      <c r="I37" s="41"/>
      <c r="J37" s="42"/>
      <c r="K37" s="1"/>
    </row>
    <row r="38" spans="1:11" ht="27.75" customHeight="1" x14ac:dyDescent="0.25">
      <c r="A38" s="43" t="s">
        <v>82</v>
      </c>
      <c r="B38" s="43"/>
      <c r="C38" s="43"/>
      <c r="D38" s="43"/>
      <c r="E38" s="43"/>
      <c r="F38" s="43"/>
      <c r="G38" s="43"/>
      <c r="H38" s="43"/>
      <c r="I38" s="43"/>
      <c r="J38" s="43"/>
    </row>
    <row r="39" spans="1:11" ht="25.5" customHeight="1" x14ac:dyDescent="0.25">
      <c r="A39" s="43" t="s">
        <v>65</v>
      </c>
      <c r="B39" s="43"/>
      <c r="C39" s="43"/>
      <c r="D39" s="43"/>
      <c r="E39" s="43"/>
      <c r="F39" s="43"/>
      <c r="G39" s="43"/>
      <c r="H39" s="43"/>
      <c r="I39" s="43"/>
      <c r="J39" s="43"/>
    </row>
    <row r="40" spans="1:11" ht="18" customHeight="1" x14ac:dyDescent="0.25">
      <c r="A40" s="48" t="s">
        <v>66</v>
      </c>
      <c r="B40" s="48"/>
      <c r="C40" s="48"/>
      <c r="D40" s="48"/>
      <c r="E40" s="48"/>
      <c r="F40" s="48"/>
      <c r="G40" s="48"/>
      <c r="H40" s="48"/>
      <c r="I40" s="48"/>
      <c r="J40" s="48"/>
    </row>
    <row r="41" spans="1:11" ht="22.5" customHeight="1" x14ac:dyDescent="0.25">
      <c r="A41" s="44" t="s">
        <v>41</v>
      </c>
      <c r="B41" s="44"/>
      <c r="C41" s="44"/>
      <c r="D41" s="44"/>
      <c r="E41" s="44"/>
      <c r="F41" s="44"/>
      <c r="G41" s="44"/>
      <c r="H41" s="44"/>
      <c r="I41" s="44"/>
      <c r="J41" s="44"/>
    </row>
  </sheetData>
  <mergeCells count="50">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7:J37"/>
    <mergeCell ref="A38:J38"/>
    <mergeCell ref="A41:J41"/>
    <mergeCell ref="A31:J31"/>
    <mergeCell ref="B32:J32"/>
    <mergeCell ref="B33:J33"/>
    <mergeCell ref="B34:J34"/>
    <mergeCell ref="B35:J35"/>
    <mergeCell ref="A36:J36"/>
    <mergeCell ref="A39:J39"/>
    <mergeCell ref="A40:J40"/>
  </mergeCells>
  <dataValidations count="15">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A40 B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G29"/>
    <dataValidation allowBlank="1" showInputMessage="1" showErrorMessage="1" prompt="Monto ejecutado en el trimestre" sqref="H28:H29"/>
  </dataValidations>
  <pageMargins left="0.32" right="0.25" top="0.56999999999999995" bottom="0.33" header="0.3" footer="0.3"/>
  <pageSetup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34" workbookViewId="0">
      <selection activeCell="K25" sqref="K25"/>
    </sheetView>
  </sheetViews>
  <sheetFormatPr baseColWidth="10" defaultRowHeight="15" x14ac:dyDescent="0.25"/>
  <cols>
    <col min="1" max="1" width="18" style="6" customWidth="1"/>
    <col min="2" max="2" width="10" style="6" customWidth="1"/>
    <col min="3" max="3" width="12" style="6" customWidth="1"/>
    <col min="4" max="5" width="12.7109375" style="6" customWidth="1"/>
    <col min="6" max="6" width="15.140625" style="6" customWidth="1"/>
    <col min="7" max="7" width="12.7109375" style="6" customWidth="1"/>
    <col min="8" max="8" width="14.140625" style="6" customWidth="1"/>
    <col min="9" max="9" width="12.7109375" style="6" customWidth="1"/>
    <col min="10" max="10" width="10" style="6" customWidth="1"/>
    <col min="11" max="11" width="11.42578125" style="6"/>
  </cols>
  <sheetData>
    <row r="1" spans="1:11" ht="21.75" thickBot="1" x14ac:dyDescent="0.3">
      <c r="A1" s="21"/>
      <c r="B1" s="73" t="s">
        <v>49</v>
      </c>
      <c r="C1" s="74"/>
      <c r="D1" s="74"/>
      <c r="E1" s="74"/>
      <c r="F1" s="74"/>
      <c r="G1" s="74"/>
      <c r="H1" s="74"/>
      <c r="I1" s="74"/>
      <c r="J1" s="75"/>
      <c r="K1" s="1"/>
    </row>
    <row r="2" spans="1:11" ht="21.75" thickBot="1" x14ac:dyDescent="0.3">
      <c r="A2" s="22"/>
      <c r="B2" s="76" t="s">
        <v>0</v>
      </c>
      <c r="C2" s="77"/>
      <c r="D2" s="76" t="s">
        <v>1</v>
      </c>
      <c r="E2" s="78"/>
      <c r="F2" s="78"/>
      <c r="G2" s="77"/>
      <c r="H2" s="79"/>
      <c r="I2" s="2" t="s">
        <v>2</v>
      </c>
      <c r="J2" s="3" t="s">
        <v>3</v>
      </c>
      <c r="K2" s="1"/>
    </row>
    <row r="3" spans="1:11" ht="21.75" thickBot="1" x14ac:dyDescent="0.3">
      <c r="A3" s="23"/>
      <c r="B3" s="80" t="s">
        <v>4</v>
      </c>
      <c r="C3" s="81"/>
      <c r="D3" s="80"/>
      <c r="E3" s="81"/>
      <c r="F3" s="81"/>
      <c r="G3" s="81"/>
      <c r="H3" s="82"/>
      <c r="I3" s="26"/>
      <c r="J3" s="27"/>
      <c r="K3" s="1"/>
    </row>
    <row r="4" spans="1:11" x14ac:dyDescent="0.25">
      <c r="A4" s="83"/>
      <c r="B4" s="84"/>
      <c r="C4" s="84"/>
      <c r="D4" s="85"/>
      <c r="E4" s="85"/>
      <c r="F4" s="85"/>
      <c r="G4" s="85"/>
      <c r="H4" s="85"/>
      <c r="I4" s="84"/>
      <c r="J4" s="86"/>
      <c r="K4" s="1"/>
    </row>
    <row r="5" spans="1:11" ht="3" customHeight="1" x14ac:dyDescent="0.25">
      <c r="A5" s="87"/>
      <c r="B5" s="88"/>
      <c r="C5" s="88"/>
      <c r="D5" s="88"/>
      <c r="E5" s="88"/>
      <c r="F5" s="88"/>
      <c r="G5" s="88"/>
      <c r="H5" s="88"/>
      <c r="I5" s="88"/>
      <c r="J5" s="89"/>
      <c r="K5" s="1"/>
    </row>
    <row r="6" spans="1:11" ht="15.75" x14ac:dyDescent="0.25">
      <c r="A6" s="50" t="s">
        <v>5</v>
      </c>
      <c r="B6" s="51"/>
      <c r="C6" s="51"/>
      <c r="D6" s="51"/>
      <c r="E6" s="51"/>
      <c r="F6" s="51"/>
      <c r="G6" s="51"/>
      <c r="H6" s="51"/>
      <c r="I6" s="51"/>
      <c r="J6" s="52"/>
      <c r="K6" s="1"/>
    </row>
    <row r="7" spans="1:11" ht="15.75" x14ac:dyDescent="0.25">
      <c r="A7" s="45" t="s">
        <v>6</v>
      </c>
      <c r="B7" s="46"/>
      <c r="C7" s="46"/>
      <c r="D7" s="46"/>
      <c r="E7" s="46"/>
      <c r="F7" s="46"/>
      <c r="G7" s="46"/>
      <c r="H7" s="46"/>
      <c r="I7" s="46"/>
      <c r="J7" s="47"/>
      <c r="K7" s="1"/>
    </row>
    <row r="8" spans="1:11" ht="15" customHeight="1" x14ac:dyDescent="0.25">
      <c r="A8" s="29" t="s">
        <v>7</v>
      </c>
      <c r="B8" s="72" t="s">
        <v>53</v>
      </c>
      <c r="C8" s="72"/>
      <c r="D8" s="72"/>
      <c r="E8" s="72"/>
      <c r="F8" s="72"/>
      <c r="G8" s="72"/>
      <c r="H8" s="72"/>
      <c r="I8" s="72"/>
      <c r="J8" s="72"/>
      <c r="K8" s="1"/>
    </row>
    <row r="9" spans="1:11" ht="15" customHeight="1" x14ac:dyDescent="0.25">
      <c r="A9" s="30" t="s">
        <v>36</v>
      </c>
      <c r="B9" s="72" t="s">
        <v>54</v>
      </c>
      <c r="C9" s="72"/>
      <c r="D9" s="72"/>
      <c r="E9" s="72"/>
      <c r="F9" s="72"/>
      <c r="G9" s="72"/>
      <c r="H9" s="72"/>
      <c r="I9" s="72"/>
      <c r="J9" s="72"/>
      <c r="K9" s="1"/>
    </row>
    <row r="10" spans="1:11" ht="15" customHeight="1" x14ac:dyDescent="0.25">
      <c r="A10" s="30" t="s">
        <v>37</v>
      </c>
      <c r="B10" s="72" t="s">
        <v>55</v>
      </c>
      <c r="C10" s="72"/>
      <c r="D10" s="72"/>
      <c r="E10" s="72"/>
      <c r="F10" s="72"/>
      <c r="G10" s="72"/>
      <c r="H10" s="72"/>
      <c r="I10" s="72"/>
      <c r="J10" s="72"/>
      <c r="K10" s="1"/>
    </row>
    <row r="11" spans="1:11" ht="27.75" customHeight="1" x14ac:dyDescent="0.25">
      <c r="A11" s="29" t="s">
        <v>8</v>
      </c>
      <c r="B11" s="68" t="s">
        <v>56</v>
      </c>
      <c r="C11" s="68"/>
      <c r="D11" s="68"/>
      <c r="E11" s="68"/>
      <c r="F11" s="68"/>
      <c r="G11" s="68"/>
      <c r="H11" s="68"/>
      <c r="I11" s="68"/>
      <c r="J11" s="68"/>
    </row>
    <row r="12" spans="1:11" ht="34.5" customHeight="1" x14ac:dyDescent="0.25">
      <c r="A12" s="29" t="s">
        <v>9</v>
      </c>
      <c r="B12" s="48" t="s">
        <v>57</v>
      </c>
      <c r="C12" s="48"/>
      <c r="D12" s="48"/>
      <c r="E12" s="48"/>
      <c r="F12" s="48"/>
      <c r="G12" s="48"/>
      <c r="H12" s="48"/>
      <c r="I12" s="48"/>
      <c r="J12" s="48"/>
    </row>
    <row r="13" spans="1:11" ht="15.75" x14ac:dyDescent="0.25">
      <c r="A13" s="50" t="s">
        <v>10</v>
      </c>
      <c r="B13" s="51"/>
      <c r="C13" s="51"/>
      <c r="D13" s="51"/>
      <c r="E13" s="51"/>
      <c r="F13" s="51"/>
      <c r="G13" s="51"/>
      <c r="H13" s="51"/>
      <c r="I13" s="51"/>
      <c r="J13" s="52"/>
    </row>
    <row r="14" spans="1:11" ht="27.75" customHeight="1" x14ac:dyDescent="0.25">
      <c r="A14" s="29" t="s">
        <v>11</v>
      </c>
      <c r="B14" s="28">
        <v>2</v>
      </c>
      <c r="C14" s="69" t="str">
        <f>IFERROR(VLOOKUP(B14,'[1]Validacion datos'!A2:B5,2,FALSE),"")</f>
        <v>DESARROLLO SOCIAL</v>
      </c>
      <c r="D14" s="69"/>
      <c r="E14" s="69"/>
      <c r="F14" s="69"/>
      <c r="G14" s="69"/>
      <c r="H14" s="69"/>
      <c r="I14" s="69"/>
      <c r="J14" s="69"/>
    </row>
    <row r="15" spans="1:11" ht="26.25" customHeight="1" x14ac:dyDescent="0.25">
      <c r="A15" s="29" t="s">
        <v>12</v>
      </c>
      <c r="B15" s="31">
        <v>2.2000000000000002</v>
      </c>
      <c r="C15" s="69" t="str">
        <f>IFERROR(VLOOKUP(B15,'[1]Validacion datos'!A8:B26,2,FALSE),"")</f>
        <v>Salud y seguridad social integral</v>
      </c>
      <c r="D15" s="69"/>
      <c r="E15" s="69"/>
      <c r="F15" s="69"/>
      <c r="G15" s="69"/>
      <c r="H15" s="69"/>
      <c r="I15" s="69"/>
      <c r="J15" s="69"/>
    </row>
    <row r="16" spans="1:11" ht="45.75" customHeight="1" x14ac:dyDescent="0.25">
      <c r="A16" s="29" t="s">
        <v>13</v>
      </c>
      <c r="B16" s="32" t="s">
        <v>58</v>
      </c>
      <c r="C16" s="70"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0"/>
      <c r="E16" s="70"/>
      <c r="F16" s="70"/>
      <c r="G16" s="70"/>
      <c r="H16" s="70"/>
      <c r="I16" s="70"/>
      <c r="J16" s="70"/>
    </row>
    <row r="17" spans="1:11" ht="15.75" x14ac:dyDescent="0.25">
      <c r="A17" s="50" t="s">
        <v>14</v>
      </c>
      <c r="B17" s="51"/>
      <c r="C17" s="51"/>
      <c r="D17" s="51"/>
      <c r="E17" s="51"/>
      <c r="F17" s="51"/>
      <c r="G17" s="51"/>
      <c r="H17" s="51"/>
      <c r="I17" s="51"/>
      <c r="J17" s="52"/>
    </row>
    <row r="18" spans="1:11" ht="29.25" customHeight="1" x14ac:dyDescent="0.25">
      <c r="A18" s="29" t="s">
        <v>15</v>
      </c>
      <c r="B18" s="48" t="s">
        <v>67</v>
      </c>
      <c r="C18" s="48"/>
      <c r="D18" s="48"/>
      <c r="E18" s="48"/>
      <c r="F18" s="48"/>
      <c r="G18" s="48"/>
      <c r="H18" s="48"/>
      <c r="I18" s="48"/>
      <c r="J18" s="48"/>
    </row>
    <row r="19" spans="1:11" ht="23.25" customHeight="1" x14ac:dyDescent="0.25">
      <c r="A19" s="33" t="s">
        <v>16</v>
      </c>
      <c r="B19" s="48" t="s">
        <v>68</v>
      </c>
      <c r="C19" s="48"/>
      <c r="D19" s="48"/>
      <c r="E19" s="48"/>
      <c r="F19" s="48"/>
      <c r="G19" s="48"/>
      <c r="H19" s="48"/>
      <c r="I19" s="48"/>
      <c r="J19" s="48"/>
    </row>
    <row r="20" spans="1:11" ht="25.5" customHeight="1" x14ac:dyDescent="0.25">
      <c r="A20" s="33" t="s">
        <v>17</v>
      </c>
      <c r="B20" s="48" t="s">
        <v>61</v>
      </c>
      <c r="C20" s="48"/>
      <c r="D20" s="48"/>
      <c r="E20" s="48"/>
      <c r="F20" s="48"/>
      <c r="G20" s="48"/>
      <c r="H20" s="48"/>
      <c r="I20" s="48"/>
      <c r="J20" s="48"/>
    </row>
    <row r="21" spans="1:11" ht="66" customHeight="1" x14ac:dyDescent="0.25">
      <c r="A21" s="33" t="s">
        <v>38</v>
      </c>
      <c r="B21" s="71" t="s">
        <v>81</v>
      </c>
      <c r="C21" s="71"/>
      <c r="D21" s="71"/>
      <c r="E21" s="71"/>
      <c r="F21" s="71"/>
      <c r="G21" s="71"/>
      <c r="H21" s="71"/>
      <c r="I21" s="71"/>
      <c r="J21" s="71"/>
      <c r="K21" s="1"/>
    </row>
    <row r="22" spans="1:11" ht="15.75" x14ac:dyDescent="0.25">
      <c r="A22" s="50" t="s">
        <v>18</v>
      </c>
      <c r="B22" s="51"/>
      <c r="C22" s="51"/>
      <c r="D22" s="51"/>
      <c r="E22" s="51"/>
      <c r="F22" s="51"/>
      <c r="G22" s="51"/>
      <c r="H22" s="51"/>
      <c r="I22" s="51"/>
      <c r="J22" s="52"/>
    </row>
    <row r="23" spans="1:11" ht="15.75" x14ac:dyDescent="0.25">
      <c r="A23" s="45" t="s">
        <v>19</v>
      </c>
      <c r="B23" s="46"/>
      <c r="C23" s="46"/>
      <c r="D23" s="46"/>
      <c r="E23" s="46"/>
      <c r="F23" s="46"/>
      <c r="G23" s="46"/>
      <c r="H23" s="46"/>
      <c r="I23" s="46"/>
      <c r="J23" s="47"/>
      <c r="K23" s="1"/>
    </row>
    <row r="24" spans="1:11" ht="15" customHeight="1" x14ac:dyDescent="0.25">
      <c r="A24" s="53" t="s">
        <v>20</v>
      </c>
      <c r="B24" s="54"/>
      <c r="C24" s="55" t="s">
        <v>21</v>
      </c>
      <c r="D24" s="56"/>
      <c r="E24" s="56"/>
      <c r="F24" s="56" t="s">
        <v>22</v>
      </c>
      <c r="G24" s="56"/>
      <c r="H24" s="54"/>
      <c r="I24" s="55" t="s">
        <v>23</v>
      </c>
      <c r="J24" s="57"/>
    </row>
    <row r="25" spans="1:11" ht="35.25" customHeight="1" x14ac:dyDescent="0.25">
      <c r="A25" s="91" t="s">
        <v>52</v>
      </c>
      <c r="B25" s="62"/>
      <c r="C25" s="60">
        <v>346518195.30000001</v>
      </c>
      <c r="D25" s="61"/>
      <c r="E25" s="62"/>
      <c r="F25" s="91">
        <v>425418747.63999999</v>
      </c>
      <c r="G25" s="61"/>
      <c r="H25" s="62"/>
      <c r="I25" s="93" t="s">
        <v>79</v>
      </c>
      <c r="J25" s="94"/>
    </row>
    <row r="26" spans="1:11" ht="15.75" x14ac:dyDescent="0.25">
      <c r="A26" s="45" t="s">
        <v>24</v>
      </c>
      <c r="B26" s="46"/>
      <c r="C26" s="46"/>
      <c r="D26" s="46"/>
      <c r="E26" s="46"/>
      <c r="F26" s="46"/>
      <c r="G26" s="46"/>
      <c r="H26" s="46"/>
      <c r="I26" s="46"/>
      <c r="J26" s="47"/>
      <c r="K26" s="1"/>
    </row>
    <row r="27" spans="1:11" x14ac:dyDescent="0.25">
      <c r="A27" s="5"/>
      <c r="B27"/>
      <c r="C27" s="65" t="s">
        <v>48</v>
      </c>
      <c r="D27" s="66"/>
      <c r="E27" s="65" t="s">
        <v>50</v>
      </c>
      <c r="F27" s="66"/>
      <c r="G27" s="65" t="s">
        <v>51</v>
      </c>
      <c r="H27" s="65"/>
      <c r="I27" s="65" t="s">
        <v>25</v>
      </c>
      <c r="J27" s="67"/>
    </row>
    <row r="28" spans="1:11" ht="38.25" x14ac:dyDescent="0.25">
      <c r="A28" s="10" t="s">
        <v>26</v>
      </c>
      <c r="B28" s="11" t="s">
        <v>27</v>
      </c>
      <c r="C28" s="11" t="s">
        <v>39</v>
      </c>
      <c r="D28" s="11" t="s">
        <v>40</v>
      </c>
      <c r="E28" s="11" t="s">
        <v>42</v>
      </c>
      <c r="F28" s="11" t="s">
        <v>43</v>
      </c>
      <c r="G28" s="11" t="s">
        <v>44</v>
      </c>
      <c r="H28" s="11" t="s">
        <v>45</v>
      </c>
      <c r="I28" s="11" t="s">
        <v>46</v>
      </c>
      <c r="J28" s="12" t="s">
        <v>47</v>
      </c>
    </row>
    <row r="29" spans="1:11" ht="56.25" customHeight="1" x14ac:dyDescent="0.25">
      <c r="A29" s="36" t="s">
        <v>76</v>
      </c>
      <c r="B29" s="39" t="s">
        <v>73</v>
      </c>
      <c r="C29" s="18">
        <v>9749954</v>
      </c>
      <c r="D29" s="35">
        <v>770040434</v>
      </c>
      <c r="E29" s="19">
        <v>4387479</v>
      </c>
      <c r="F29" s="35">
        <v>346518195.30000001</v>
      </c>
      <c r="G29" s="20">
        <v>4767958</v>
      </c>
      <c r="H29" s="19">
        <v>425418747.63999999</v>
      </c>
      <c r="I29" s="16">
        <f>IF(G29&gt;0,G29/C29,0)</f>
        <v>0.4890236405217912</v>
      </c>
      <c r="J29" s="16">
        <f>IF(H29&gt;0,H29/D29,0)</f>
        <v>0.55246286929395194</v>
      </c>
    </row>
    <row r="30" spans="1:11" ht="15.75" x14ac:dyDescent="0.25">
      <c r="A30" s="50" t="s">
        <v>28</v>
      </c>
      <c r="B30" s="51"/>
      <c r="C30" s="51"/>
      <c r="D30" s="51"/>
      <c r="E30" s="51"/>
      <c r="F30" s="51"/>
      <c r="G30" s="51"/>
      <c r="H30" s="51"/>
      <c r="I30" s="51"/>
      <c r="J30" s="52"/>
    </row>
    <row r="31" spans="1:11" ht="15.75" x14ac:dyDescent="0.25">
      <c r="A31" s="45" t="s">
        <v>29</v>
      </c>
      <c r="B31" s="46"/>
      <c r="C31" s="46"/>
      <c r="D31" s="46"/>
      <c r="E31" s="46"/>
      <c r="F31" s="46"/>
      <c r="G31" s="46"/>
      <c r="H31" s="46"/>
      <c r="I31" s="46"/>
      <c r="J31" s="47"/>
      <c r="K31" s="1"/>
    </row>
    <row r="32" spans="1:11" ht="19.5" customHeight="1" x14ac:dyDescent="0.25">
      <c r="A32" s="38" t="s">
        <v>30</v>
      </c>
      <c r="B32" s="49" t="s">
        <v>69</v>
      </c>
      <c r="C32" s="49"/>
      <c r="D32" s="49"/>
      <c r="E32" s="49"/>
      <c r="F32" s="49"/>
      <c r="G32" s="49"/>
      <c r="H32" s="49"/>
      <c r="I32" s="49"/>
      <c r="J32" s="49"/>
    </row>
    <row r="33" spans="1:11" ht="32.25" customHeight="1" x14ac:dyDescent="0.25">
      <c r="A33" s="38" t="s">
        <v>31</v>
      </c>
      <c r="B33" s="90" t="s">
        <v>70</v>
      </c>
      <c r="C33" s="90"/>
      <c r="D33" s="90"/>
      <c r="E33" s="90"/>
      <c r="F33" s="90"/>
      <c r="G33" s="90"/>
      <c r="H33" s="90"/>
      <c r="I33" s="90"/>
      <c r="J33" s="90"/>
    </row>
    <row r="34" spans="1:11" ht="54" customHeight="1" x14ac:dyDescent="0.25">
      <c r="A34" s="38" t="s">
        <v>32</v>
      </c>
      <c r="B34" s="49" t="s">
        <v>80</v>
      </c>
      <c r="C34" s="49"/>
      <c r="D34" s="49"/>
      <c r="E34" s="49"/>
      <c r="F34" s="49"/>
      <c r="G34" s="49"/>
      <c r="H34" s="49"/>
      <c r="I34" s="49"/>
      <c r="J34" s="49"/>
    </row>
    <row r="35" spans="1:11" ht="66.75" customHeight="1" x14ac:dyDescent="0.25">
      <c r="A35" s="38" t="s">
        <v>33</v>
      </c>
      <c r="B35" s="49" t="s">
        <v>71</v>
      </c>
      <c r="C35" s="49"/>
      <c r="D35" s="49"/>
      <c r="E35" s="49"/>
      <c r="F35" s="49"/>
      <c r="G35" s="49"/>
      <c r="H35" s="49"/>
      <c r="I35" s="49"/>
      <c r="J35" s="49"/>
    </row>
    <row r="36" spans="1:11" ht="15.75" x14ac:dyDescent="0.25">
      <c r="A36" s="50" t="s">
        <v>34</v>
      </c>
      <c r="B36" s="51"/>
      <c r="C36" s="51"/>
      <c r="D36" s="51"/>
      <c r="E36" s="51"/>
      <c r="F36" s="51"/>
      <c r="G36" s="51"/>
      <c r="H36" s="51"/>
      <c r="I36" s="51"/>
      <c r="J36" s="52"/>
    </row>
    <row r="37" spans="1:11" ht="20.25" customHeight="1" x14ac:dyDescent="0.25">
      <c r="A37" s="40" t="s">
        <v>35</v>
      </c>
      <c r="B37" s="41"/>
      <c r="C37" s="41"/>
      <c r="D37" s="41"/>
      <c r="E37" s="41"/>
      <c r="F37" s="41"/>
      <c r="G37" s="41"/>
      <c r="H37" s="41"/>
      <c r="I37" s="41"/>
      <c r="J37" s="42"/>
      <c r="K37" s="1"/>
    </row>
    <row r="38" spans="1:11" ht="26.25" customHeight="1" x14ac:dyDescent="0.25">
      <c r="A38" s="49" t="s">
        <v>75</v>
      </c>
      <c r="B38" s="49"/>
      <c r="C38" s="49"/>
      <c r="D38" s="49"/>
      <c r="E38" s="49"/>
      <c r="F38" s="49"/>
      <c r="G38" s="49"/>
      <c r="H38" s="49"/>
      <c r="I38" s="49"/>
      <c r="J38" s="49"/>
    </row>
    <row r="39" spans="1:11" ht="28.5" customHeight="1" x14ac:dyDescent="0.25">
      <c r="A39" s="49" t="s">
        <v>65</v>
      </c>
      <c r="B39" s="49"/>
      <c r="C39" s="49"/>
      <c r="D39" s="49"/>
      <c r="E39" s="49"/>
      <c r="F39" s="49"/>
      <c r="G39" s="49"/>
      <c r="H39" s="49"/>
      <c r="I39" s="49"/>
      <c r="J39" s="49"/>
    </row>
    <row r="40" spans="1:11" ht="18" customHeight="1" x14ac:dyDescent="0.25">
      <c r="A40" s="49" t="s">
        <v>66</v>
      </c>
      <c r="B40" s="49"/>
      <c r="C40" s="49"/>
      <c r="D40" s="49"/>
      <c r="E40" s="49"/>
      <c r="F40" s="49"/>
      <c r="G40" s="49"/>
      <c r="H40" s="49"/>
      <c r="I40" s="49"/>
      <c r="J40" s="49"/>
    </row>
    <row r="41" spans="1:11" ht="30.75" customHeight="1" x14ac:dyDescent="0.25">
      <c r="A41" s="44" t="s">
        <v>41</v>
      </c>
      <c r="B41" s="44"/>
      <c r="C41" s="44"/>
      <c r="D41" s="44"/>
      <c r="E41" s="44"/>
      <c r="F41" s="44"/>
      <c r="G41" s="44"/>
      <c r="H41" s="44"/>
      <c r="I41" s="44"/>
      <c r="J41" s="44"/>
    </row>
  </sheetData>
  <mergeCells count="50">
    <mergeCell ref="A36:J36"/>
    <mergeCell ref="A37:J37"/>
    <mergeCell ref="A38:J38"/>
    <mergeCell ref="A41:J41"/>
    <mergeCell ref="B9:J9"/>
    <mergeCell ref="B10:J10"/>
    <mergeCell ref="B21:J21"/>
    <mergeCell ref="A30:J30"/>
    <mergeCell ref="A31:J31"/>
    <mergeCell ref="B32:J32"/>
    <mergeCell ref="B33:J33"/>
    <mergeCell ref="B34:J34"/>
    <mergeCell ref="B35:J35"/>
    <mergeCell ref="A25:B25"/>
    <mergeCell ref="I25:J25"/>
    <mergeCell ref="A26:J26"/>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A39:J39"/>
    <mergeCell ref="A40:J40"/>
    <mergeCell ref="C15:J15"/>
    <mergeCell ref="A5:J5"/>
    <mergeCell ref="A6:J6"/>
    <mergeCell ref="A7:J7"/>
    <mergeCell ref="C14:J14"/>
    <mergeCell ref="C16:J16"/>
    <mergeCell ref="A17:J17"/>
    <mergeCell ref="B18:J18"/>
    <mergeCell ref="B19:J19"/>
    <mergeCell ref="B20:J20"/>
    <mergeCell ref="A22:J22"/>
    <mergeCell ref="A23:J23"/>
    <mergeCell ref="A24:B24"/>
    <mergeCell ref="I24:J24"/>
  </mergeCells>
  <phoneticPr fontId="23" type="noConversion"/>
  <dataValidations count="15">
    <dataValidation allowBlank="1" showInputMessage="1" showErrorMessage="1" prompt="Monto presupuestado para el producto" sqref="F28 E29:F29 D28:D29"/>
    <dataValidation allowBlank="1" showInputMessage="1" showErrorMessage="1" prompt="Meta anual del indicador" sqref="E28 C28:C29"/>
    <dataValidation allowBlank="1" showInputMessage="1" showErrorMessage="1" prompt="¿En qué consiste el programa?" sqref="B19:J19"/>
    <dataValidation allowBlank="1" showInputMessage="1" showErrorMessage="1" prompt="Presupuesto del programa" sqref="F25 A25 C25"/>
    <dataValidation allowBlank="1" showInputMessage="1" showErrorMessage="1" prompt="Oportunidades de mejora identificadas" sqref="A38:A40 B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Nombre del producto" sqref="B32: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Nombre del indicador" sqref="B28:B29"/>
    <dataValidation allowBlank="1" showInputMessage="1" showErrorMessage="1" prompt="Nombre de cada producto" sqref="A28:A29"/>
  </dataValidations>
  <pageMargins left="0.71" right="0.25" top="0.75" bottom="0.28999999999999998"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11</vt:lpstr>
      <vt:lpstr>Programa 12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PC</cp:lastModifiedBy>
  <cp:lastPrinted>2022-08-08T17:07:12Z</cp:lastPrinted>
  <dcterms:created xsi:type="dcterms:W3CDTF">2021-03-22T15:50:10Z</dcterms:created>
  <dcterms:modified xsi:type="dcterms:W3CDTF">2023-02-01T17:58:23Z</dcterms:modified>
</cp:coreProperties>
</file>