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"/>
    </mc:Choice>
  </mc:AlternateContent>
  <xr:revisionPtr revIDLastSave="0" documentId="13_ncr:1_{37BA5DE6-FCC4-45C0-A2E2-1518E609E409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3" i="2" l="1"/>
  <c r="F52" i="2"/>
  <c r="Q83" i="2" l="1"/>
  <c r="P83" i="2"/>
  <c r="O83" i="2"/>
  <c r="N83" i="2"/>
  <c r="M83" i="2"/>
  <c r="L83" i="2"/>
  <c r="K83" i="2"/>
  <c r="J83" i="2"/>
  <c r="I83" i="2"/>
  <c r="H83" i="2"/>
  <c r="G83" i="2"/>
  <c r="D52" i="2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H9" i="2"/>
  <c r="Q9" i="2"/>
  <c r="J9" i="2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</calcChain>
</file>

<file path=xl/sharedStrings.xml><?xml version="1.0" encoding="utf-8"?>
<sst xmlns="http://schemas.openxmlformats.org/spreadsheetml/2006/main" count="201" uniqueCount="110">
  <si>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</si>
  <si>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</si>
  <si>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</si>
  <si>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</si>
  <si>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</si>
  <si>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</si>
  <si>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</si>
  <si>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</si>
  <si>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</si>
  <si>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</si>
  <si>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</si>
  <si>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</si>
  <si>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</si>
  <si>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</si>
  <si>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</si>
  <si>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</si>
  <si>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</si>
  <si>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</si>
  <si>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</si>
  <si>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</si>
  <si>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</si>
  <si>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</si>
  <si>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</si>
  <si>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</si>
  <si>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</si>
  <si>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</si>
  <si>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</si>
  <si>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</si>
  <si>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</si>
  <si>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</si>
  <si>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</si>
  <si>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</si>
  <si>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</si>
  <si>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</si>
  <si>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</si>
  <si>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</si>
  <si>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</si>
  <si>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</si>
  <si>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</si>
  <si>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</si>
  <si>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</si>
  <si>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</si>
  <si>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</si>
  <si>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</si>
  <si>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</si>
  <si>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</si>
  <si>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</si>
  <si>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</si>
  <si>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</si>
  <si>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</si>
  <si>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</si>
  <si>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</si>
  <si>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</si>
  <si>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</si>
  <si>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</si>
  <si>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</si>
  <si>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</si>
  <si>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</si>
  <si>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</si>
  <si>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</si>
  <si>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</si>
  <si>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</si>
  <si>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</si>
  <si>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</si>
  <si>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</si>
  <si>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</si>
  <si>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</si>
  <si>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</si>
  <si>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</si>
  <si>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</si>
  <si>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</si>
  <si>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</si>
  <si>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</si>
  <si>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</si>
  <si>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</si>
  <si>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</si>
  <si>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</si>
  <si>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</si>
  <si>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</si>
  <si>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</si>
  <si>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</si>
  <si>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</si>
  <si>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</si>
  <si>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</si>
  <si>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</si>
  <si>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</si>
  <si>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</si>
  <si>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</si>
  <si>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</si>
  <si>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</si>
  <si>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</si>
  <si>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</si>
  <si>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</si>
  <si>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</si>
  <si>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</si>
  <si>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</si>
  <si>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</si>
  <si>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</si>
  <si>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</si>
  <si>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</si>
  <si>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</si>
  <si>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</si>
  <si>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</si>
  <si>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</si>
  <si>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</si>
  <si>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</si>
  <si>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</si>
  <si>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2023</t>
  </si>
  <si>
    <t>Lic. Francisco Antonio Abreu Santos</t>
  </si>
  <si>
    <t>Fuente:Sistema de informacion de la Gestion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</si>
</sst>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3" fillId="4" borderId="1" xfId="0" applyNumberFormat="1" applyFont="1" applyFill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20</xdr:col>
      <xdr:colOff>574570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5"/>
  <sheetViews>
    <sheetView showGridLines="0" tabSelected="1" topLeftCell="A10" zoomScaleNormal="100" workbookViewId="0">
      <pane xSplit="3" topLeftCell="D1" activePane="topRight" state="frozen"/>
      <selection activeCell="A13" sqref="A13"/>
      <selection pane="topRight" activeCell="I17" sqref="I17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1" customWidth="1"/>
    <col min="4" max="4" width="17.5703125" style="20" customWidth="1"/>
    <col min="5" max="5" width="16.42578125" customWidth="1"/>
    <col min="6" max="6" width="14.28515625" customWidth="1"/>
    <col min="7" max="7" width="13.140625" customWidth="1"/>
    <col min="8" max="8" width="13.85546875" customWidth="1"/>
    <col min="9" max="9" width="14.5703125" hidden="1" customWidth="1"/>
    <col min="10" max="10" width="14.42578125" hidden="1" customWidth="1"/>
    <col min="11" max="11" width="13.85546875" hidden="1" customWidth="1"/>
    <col min="12" max="12" width="13.140625" hidden="1" customWidth="1"/>
    <col min="13" max="13" width="14.42578125" hidden="1" customWidth="1"/>
    <col min="14" max="14" width="14.28515625" hidden="1" customWidth="1"/>
    <col min="15" max="15" width="14.140625" hidden="1" customWidth="1"/>
    <col min="16" max="16" width="13.140625" hidden="1" customWidth="1"/>
    <col min="17" max="17" width="14.85546875" hidden="1" customWidth="1"/>
    <col min="18" max="18" width="15.28515625" customWidth="1"/>
    <col min="19" max="19" width="5.140625" customWidth="1"/>
  </cols>
  <sheetData>
    <row r="1" spans="3:19" ht="28.5" customHeight="1" x14ac:dyDescent="0.25">
      <c r="C1" s="42" t="s">
        <v>100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3:19" ht="21" customHeight="1" x14ac:dyDescent="0.25">
      <c r="C2" s="44" t="s">
        <v>101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3:19" ht="15.75" x14ac:dyDescent="0.25">
      <c r="C3" s="49" t="s">
        <v>107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1" t="s">
        <v>94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3:19" ht="15.75" customHeight="1" x14ac:dyDescent="0.25">
      <c r="C5" s="38" t="s">
        <v>79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7" spans="3:19" ht="25.5" customHeight="1" x14ac:dyDescent="0.25">
      <c r="C7" s="46" t="s">
        <v>66</v>
      </c>
      <c r="D7" s="47" t="s">
        <v>96</v>
      </c>
      <c r="E7" s="47" t="s">
        <v>95</v>
      </c>
      <c r="F7" s="39" t="s">
        <v>93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3:19" x14ac:dyDescent="0.25">
      <c r="C8" s="46"/>
      <c r="D8" s="48"/>
      <c r="E8" s="48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7" t="s">
        <v>0</v>
      </c>
      <c r="D9" s="33">
        <f t="shared" ref="D9" si="0">D10+D16+D26+D52</f>
        <v>1850356500</v>
      </c>
      <c r="E9" s="2"/>
      <c r="F9" s="33">
        <f t="shared" ref="F9:K9" si="1">F10+F16+F26+F52</f>
        <v>11970249.330000002</v>
      </c>
      <c r="G9" s="33">
        <f t="shared" si="1"/>
        <v>0</v>
      </c>
      <c r="H9" s="33">
        <f t="shared" si="1"/>
        <v>0</v>
      </c>
      <c r="I9" s="33">
        <f t="shared" si="1"/>
        <v>0</v>
      </c>
      <c r="J9" s="33">
        <f t="shared" si="1"/>
        <v>0</v>
      </c>
      <c r="K9" s="33">
        <f t="shared" si="1"/>
        <v>0</v>
      </c>
      <c r="L9" s="2">
        <f t="shared" ref="L9:Q9" si="2">L10+L16+L26+L52</f>
        <v>0</v>
      </c>
      <c r="M9" s="33">
        <f t="shared" si="2"/>
        <v>0</v>
      </c>
      <c r="N9" s="33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R9" s="2">
        <f>SUM(F9:Q9)</f>
        <v>11970249.330000002</v>
      </c>
    </row>
    <row r="10" spans="3:19" x14ac:dyDescent="0.25">
      <c r="C10" s="28" t="s">
        <v>1</v>
      </c>
      <c r="D10" s="23">
        <f t="shared" ref="D10" si="3">SUM(D11:D15)</f>
        <v>1569900000</v>
      </c>
      <c r="E10" s="4"/>
      <c r="F10" s="19">
        <f t="shared" ref="F10:K10" si="4">SUM(F11:F15)</f>
        <v>4604021.6000000006</v>
      </c>
      <c r="G10" s="19">
        <f t="shared" si="4"/>
        <v>0</v>
      </c>
      <c r="H10" s="19">
        <f t="shared" si="4"/>
        <v>0</v>
      </c>
      <c r="I10" s="20">
        <f t="shared" si="4"/>
        <v>0</v>
      </c>
      <c r="J10" s="20">
        <f t="shared" si="4"/>
        <v>0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4604021.6000000006</v>
      </c>
    </row>
    <row r="11" spans="3:19" x14ac:dyDescent="0.25">
      <c r="C11" s="29" t="s">
        <v>2</v>
      </c>
      <c r="D11" s="20">
        <v>1541700000</v>
      </c>
      <c r="E11" s="6"/>
      <c r="F11" s="20">
        <v>3980992.04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3980992.04</v>
      </c>
    </row>
    <row r="12" spans="3:19" x14ac:dyDescent="0.25">
      <c r="C12" s="29" t="s">
        <v>3</v>
      </c>
      <c r="D12" s="20">
        <v>21600000</v>
      </c>
      <c r="E12" s="6"/>
      <c r="F12" s="20">
        <v>122805.87</v>
      </c>
      <c r="G12" s="34">
        <v>0</v>
      </c>
      <c r="H12" s="20">
        <v>0</v>
      </c>
      <c r="I12" s="20">
        <v>0</v>
      </c>
      <c r="J12" s="20">
        <v>0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122805.87</v>
      </c>
    </row>
    <row r="13" spans="3:19" x14ac:dyDescent="0.25">
      <c r="C13" s="29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29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Q14" s="20"/>
      <c r="R14" s="20">
        <f t="shared" si="6"/>
        <v>0</v>
      </c>
    </row>
    <row r="15" spans="3:19" x14ac:dyDescent="0.25">
      <c r="C15" s="29" t="s">
        <v>6</v>
      </c>
      <c r="D15" s="20">
        <v>6600000</v>
      </c>
      <c r="E15" s="6"/>
      <c r="F15" s="20">
        <v>500223.69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4">
        <v>0</v>
      </c>
      <c r="M15" s="24">
        <v>0</v>
      </c>
      <c r="N15" s="24">
        <v>0</v>
      </c>
      <c r="O15" s="25">
        <v>0</v>
      </c>
      <c r="P15" s="20">
        <v>0</v>
      </c>
      <c r="Q15" s="20">
        <v>0</v>
      </c>
      <c r="R15" s="20">
        <f t="shared" si="6"/>
        <v>500223.69</v>
      </c>
    </row>
    <row r="16" spans="3:19" x14ac:dyDescent="0.25">
      <c r="C16" s="28" t="s">
        <v>7</v>
      </c>
      <c r="D16" s="23">
        <f t="shared" ref="D16" si="7">+SUM(D17:D25)</f>
        <v>104149500</v>
      </c>
      <c r="E16" s="4"/>
      <c r="F16" s="19">
        <f t="shared" ref="F16:K16" si="8">+SUM(F17:F25)</f>
        <v>7348527.7300000004</v>
      </c>
      <c r="G16" s="19">
        <f t="shared" si="8"/>
        <v>0</v>
      </c>
      <c r="H16" s="19">
        <f t="shared" si="8"/>
        <v>0</v>
      </c>
      <c r="I16" s="19">
        <f t="shared" si="8"/>
        <v>0</v>
      </c>
      <c r="J16" s="19">
        <f t="shared" si="8"/>
        <v>0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7348527.7300000004</v>
      </c>
    </row>
    <row r="17" spans="3:18" x14ac:dyDescent="0.25">
      <c r="C17" s="29" t="s">
        <v>8</v>
      </c>
      <c r="D17" s="20">
        <v>18216000</v>
      </c>
      <c r="E17" s="6"/>
      <c r="F17" s="20">
        <v>2417615.1800000002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2417615.1800000002</v>
      </c>
    </row>
    <row r="18" spans="3:18" x14ac:dyDescent="0.25">
      <c r="C18" s="29" t="s">
        <v>9</v>
      </c>
      <c r="D18" s="20">
        <v>11800000</v>
      </c>
      <c r="E18" s="6"/>
      <c r="F18" s="20">
        <v>1260240</v>
      </c>
      <c r="G18" s="20"/>
      <c r="H18" s="20"/>
      <c r="I18" s="20"/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1260240</v>
      </c>
    </row>
    <row r="19" spans="3:18" x14ac:dyDescent="0.25">
      <c r="C19" s="29" t="s">
        <v>10</v>
      </c>
      <c r="D19" s="20">
        <v>1800000</v>
      </c>
      <c r="E19" s="6"/>
      <c r="F19" s="20">
        <v>0</v>
      </c>
      <c r="G19" s="20"/>
      <c r="H19" s="20">
        <v>0</v>
      </c>
      <c r="I19" s="20">
        <v>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0</v>
      </c>
    </row>
    <row r="20" spans="3:18" x14ac:dyDescent="0.25">
      <c r="C20" s="29" t="s">
        <v>11</v>
      </c>
      <c r="D20" s="20">
        <v>200000</v>
      </c>
      <c r="E20" s="6"/>
      <c r="F20" s="20">
        <v>50000</v>
      </c>
      <c r="G20" s="20"/>
      <c r="H20" s="20"/>
      <c r="I20" s="20">
        <v>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50000</v>
      </c>
    </row>
    <row r="21" spans="3:18" x14ac:dyDescent="0.25">
      <c r="C21" s="29" t="s">
        <v>12</v>
      </c>
      <c r="D21" s="20">
        <v>26163500</v>
      </c>
      <c r="E21" s="6"/>
      <c r="F21" s="20">
        <v>2444523.0299999998</v>
      </c>
      <c r="G21" s="20"/>
      <c r="H21" s="20">
        <v>0</v>
      </c>
      <c r="I21" s="20">
        <v>0</v>
      </c>
      <c r="J21" s="20">
        <v>0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2444523.0299999998</v>
      </c>
    </row>
    <row r="22" spans="3:18" x14ac:dyDescent="0.25">
      <c r="C22" s="29" t="s">
        <v>13</v>
      </c>
      <c r="D22" s="20">
        <v>2500000</v>
      </c>
      <c r="E22" s="6"/>
      <c r="F22" s="20">
        <v>0</v>
      </c>
      <c r="G22" s="20"/>
      <c r="H22" s="20"/>
      <c r="I22" s="20">
        <v>0</v>
      </c>
      <c r="J22" s="20"/>
      <c r="K22" s="20"/>
      <c r="L22" s="24"/>
      <c r="M22" s="24"/>
      <c r="N22" s="24">
        <v>0</v>
      </c>
      <c r="P22" s="20"/>
      <c r="Q22" s="20"/>
      <c r="R22" s="20">
        <f t="shared" si="6"/>
        <v>0</v>
      </c>
    </row>
    <row r="23" spans="3:18" ht="30" x14ac:dyDescent="0.25">
      <c r="C23" s="29" t="s">
        <v>14</v>
      </c>
      <c r="D23" s="20">
        <v>40500000</v>
      </c>
      <c r="E23" s="6"/>
      <c r="F23" s="20">
        <v>951740.52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951740.52</v>
      </c>
    </row>
    <row r="24" spans="3:18" x14ac:dyDescent="0.25">
      <c r="C24" s="29" t="s">
        <v>15</v>
      </c>
      <c r="D24" s="20">
        <v>2970000</v>
      </c>
      <c r="E24" s="6"/>
      <c r="F24" s="20">
        <v>224409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5">
        <v>0</v>
      </c>
      <c r="P24" s="20">
        <v>0</v>
      </c>
      <c r="Q24" s="20">
        <v>0</v>
      </c>
      <c r="R24" s="20">
        <f t="shared" si="6"/>
        <v>224409</v>
      </c>
    </row>
    <row r="25" spans="3:18" x14ac:dyDescent="0.25">
      <c r="C25" s="29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8" t="s">
        <v>17</v>
      </c>
      <c r="D26" s="23">
        <f t="shared" ref="D26" si="10">+SUM(D27:D35)</f>
        <v>105250000</v>
      </c>
      <c r="E26" s="4"/>
      <c r="F26" s="19">
        <f t="shared" ref="F26:K26" si="11">+SUM(F27:F35)</f>
        <v>17700</v>
      </c>
      <c r="G26" s="19">
        <f t="shared" si="11"/>
        <v>0</v>
      </c>
      <c r="H26" s="19">
        <f t="shared" si="11"/>
        <v>0</v>
      </c>
      <c r="I26" s="19">
        <f t="shared" si="11"/>
        <v>0</v>
      </c>
      <c r="J26" s="19">
        <f t="shared" si="11"/>
        <v>0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17700</v>
      </c>
    </row>
    <row r="27" spans="3:18" x14ac:dyDescent="0.25">
      <c r="C27" s="29" t="s">
        <v>18</v>
      </c>
      <c r="D27" s="20">
        <v>3900000</v>
      </c>
      <c r="E27" s="6"/>
      <c r="F27" s="20">
        <v>17700</v>
      </c>
      <c r="G27" s="20"/>
      <c r="H27" s="20">
        <v>0</v>
      </c>
      <c r="I27" s="20">
        <v>0</v>
      </c>
      <c r="J27" s="20">
        <v>0</v>
      </c>
      <c r="K27" s="20">
        <v>0</v>
      </c>
      <c r="L27" s="24">
        <v>0</v>
      </c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17700</v>
      </c>
    </row>
    <row r="28" spans="3:18" x14ac:dyDescent="0.25">
      <c r="C28" s="29" t="s">
        <v>19</v>
      </c>
      <c r="D28" s="20">
        <v>4800000</v>
      </c>
      <c r="E28" s="6"/>
      <c r="F28" s="20">
        <v>0</v>
      </c>
      <c r="G28" s="20"/>
      <c r="H28" s="20"/>
      <c r="I28" s="20"/>
      <c r="J28" s="20"/>
      <c r="K28" s="20"/>
      <c r="L28" s="24"/>
      <c r="N28" s="24">
        <v>0</v>
      </c>
      <c r="O28" s="36">
        <v>0</v>
      </c>
      <c r="P28" s="20"/>
      <c r="Q28" s="20">
        <v>0</v>
      </c>
      <c r="R28" s="20">
        <f t="shared" si="6"/>
        <v>0</v>
      </c>
    </row>
    <row r="29" spans="3:18" x14ac:dyDescent="0.25">
      <c r="C29" s="29" t="s">
        <v>20</v>
      </c>
      <c r="D29" s="20">
        <v>2900000</v>
      </c>
      <c r="E29" s="6"/>
      <c r="F29" s="20">
        <v>0</v>
      </c>
      <c r="G29" s="20"/>
      <c r="H29" s="20"/>
      <c r="I29" s="20">
        <v>0</v>
      </c>
      <c r="J29" s="20">
        <v>0</v>
      </c>
      <c r="K29" s="20">
        <v>0</v>
      </c>
      <c r="L29" s="24">
        <v>0</v>
      </c>
      <c r="N29" s="24">
        <v>0</v>
      </c>
      <c r="P29" s="20"/>
      <c r="Q29" s="20">
        <v>0</v>
      </c>
      <c r="R29" s="20">
        <f t="shared" si="6"/>
        <v>0</v>
      </c>
    </row>
    <row r="30" spans="3:18" x14ac:dyDescent="0.25">
      <c r="C30" s="29" t="s">
        <v>21</v>
      </c>
      <c r="D30" s="20">
        <v>27500000</v>
      </c>
      <c r="E30" s="6"/>
      <c r="F30" s="20">
        <v>0</v>
      </c>
      <c r="G30" s="20"/>
      <c r="H30" s="20"/>
      <c r="I30" s="20">
        <v>0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0</v>
      </c>
    </row>
    <row r="31" spans="3:18" x14ac:dyDescent="0.25">
      <c r="C31" s="29" t="s">
        <v>22</v>
      </c>
      <c r="D31" s="20">
        <v>3200000</v>
      </c>
      <c r="E31" s="6"/>
      <c r="F31" s="20">
        <v>0</v>
      </c>
      <c r="G31" s="20"/>
      <c r="H31" s="20"/>
      <c r="I31" s="20">
        <v>0</v>
      </c>
      <c r="J31" s="20">
        <v>0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0</v>
      </c>
    </row>
    <row r="32" spans="3:18" x14ac:dyDescent="0.25">
      <c r="C32" s="29" t="s">
        <v>23</v>
      </c>
      <c r="D32" s="20">
        <v>5940000</v>
      </c>
      <c r="E32" s="6"/>
      <c r="F32" s="20">
        <v>0</v>
      </c>
      <c r="G32" s="20"/>
      <c r="H32" s="20"/>
      <c r="I32" s="20"/>
      <c r="J32" s="20"/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0</v>
      </c>
    </row>
    <row r="33" spans="3:18" x14ac:dyDescent="0.25">
      <c r="C33" s="29" t="s">
        <v>24</v>
      </c>
      <c r="D33" s="20">
        <v>31800000</v>
      </c>
      <c r="E33" s="6"/>
      <c r="F33" s="20">
        <v>0</v>
      </c>
      <c r="G33" s="20"/>
      <c r="H33" s="20">
        <v>0</v>
      </c>
      <c r="I33" s="20">
        <v>0</v>
      </c>
      <c r="J33" s="20">
        <v>0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0</v>
      </c>
    </row>
    <row r="34" spans="3:18" x14ac:dyDescent="0.25">
      <c r="C34" s="29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29" t="s">
        <v>26</v>
      </c>
      <c r="D35" s="20">
        <v>25210000</v>
      </c>
      <c r="E35" s="6"/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0</v>
      </c>
    </row>
    <row r="36" spans="3:18" x14ac:dyDescent="0.25">
      <c r="C36" s="28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29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29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29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29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29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29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29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29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8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29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29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29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29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29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29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8" t="s">
        <v>43</v>
      </c>
      <c r="D52" s="23">
        <f t="shared" ref="D52:F52" si="13">SUM(D53:D61)</f>
        <v>71057000</v>
      </c>
      <c r="E52" s="4"/>
      <c r="F52" s="23">
        <f t="shared" si="13"/>
        <v>0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0</v>
      </c>
    </row>
    <row r="53" spans="3:18" x14ac:dyDescent="0.25">
      <c r="C53" s="29" t="s">
        <v>44</v>
      </c>
      <c r="D53" s="20">
        <v>16357000</v>
      </c>
      <c r="E53" s="6"/>
      <c r="F53" s="20">
        <v>0</v>
      </c>
      <c r="K53" s="20">
        <v>0</v>
      </c>
      <c r="L53" s="24">
        <v>0</v>
      </c>
      <c r="M53" s="24">
        <v>0</v>
      </c>
      <c r="N53" s="24">
        <v>0</v>
      </c>
      <c r="R53" s="20">
        <f t="shared" si="6"/>
        <v>0</v>
      </c>
    </row>
    <row r="54" spans="3:18" x14ac:dyDescent="0.25">
      <c r="C54" s="29" t="s">
        <v>45</v>
      </c>
      <c r="D54" s="20">
        <v>800000</v>
      </c>
      <c r="E54" s="6"/>
      <c r="L54" s="24"/>
      <c r="N54" s="24"/>
      <c r="Q54" s="20">
        <v>0</v>
      </c>
      <c r="R54" s="20">
        <v>0</v>
      </c>
    </row>
    <row r="55" spans="3:18" x14ac:dyDescent="0.25">
      <c r="C55" s="29" t="s">
        <v>46</v>
      </c>
      <c r="D55" s="20">
        <v>17000000</v>
      </c>
      <c r="E55" s="6"/>
      <c r="L55" s="24"/>
      <c r="N55" s="24">
        <v>0</v>
      </c>
      <c r="P55" s="20">
        <v>0</v>
      </c>
      <c r="Q55" s="20"/>
      <c r="R55" s="20">
        <f t="shared" si="6"/>
        <v>0</v>
      </c>
    </row>
    <row r="56" spans="3:18" x14ac:dyDescent="0.25">
      <c r="C56" s="29" t="s">
        <v>47</v>
      </c>
      <c r="D56" s="20">
        <v>20100000</v>
      </c>
      <c r="E56" s="6"/>
      <c r="L56" s="24"/>
      <c r="N56" s="24"/>
      <c r="O56" s="24">
        <v>0</v>
      </c>
      <c r="Q56" s="20"/>
      <c r="R56" s="20">
        <f t="shared" si="6"/>
        <v>0</v>
      </c>
    </row>
    <row r="57" spans="3:18" x14ac:dyDescent="0.25">
      <c r="C57" s="29" t="s">
        <v>48</v>
      </c>
      <c r="D57" s="20">
        <v>16000000</v>
      </c>
      <c r="E57" s="6"/>
      <c r="L57" s="24"/>
      <c r="M57" s="24">
        <v>0</v>
      </c>
      <c r="N57" s="24"/>
      <c r="Q57" s="20"/>
      <c r="R57" s="20">
        <f t="shared" si="6"/>
        <v>0</v>
      </c>
    </row>
    <row r="58" spans="3:18" x14ac:dyDescent="0.25">
      <c r="C58" s="29" t="s">
        <v>49</v>
      </c>
      <c r="D58" s="20">
        <v>800000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29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29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29" t="s">
        <v>52</v>
      </c>
      <c r="D61" s="20">
        <v>0</v>
      </c>
      <c r="E61" s="6"/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0</v>
      </c>
    </row>
    <row r="62" spans="3:18" x14ac:dyDescent="0.25">
      <c r="C62" s="28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29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29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29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29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8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29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29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8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29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29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29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7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8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29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29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8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29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29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8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29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0" t="s">
        <v>65</v>
      </c>
      <c r="D83" s="37">
        <f>D9</f>
        <v>1850356500</v>
      </c>
      <c r="E83" s="8"/>
      <c r="F83" s="37">
        <f>F9</f>
        <v>11970249.330000002</v>
      </c>
      <c r="G83" s="35">
        <f t="shared" ref="G83:R83" si="16">G84+G91+G101+G127</f>
        <v>0</v>
      </c>
      <c r="H83" s="35">
        <f t="shared" si="16"/>
        <v>0</v>
      </c>
      <c r="I83" s="35">
        <f t="shared" si="16"/>
        <v>0</v>
      </c>
      <c r="J83" s="35">
        <f t="shared" si="16"/>
        <v>0</v>
      </c>
      <c r="K83" s="35">
        <f t="shared" si="16"/>
        <v>0</v>
      </c>
      <c r="L83" s="35">
        <f t="shared" si="16"/>
        <v>0</v>
      </c>
      <c r="M83" s="35">
        <f t="shared" si="16"/>
        <v>0</v>
      </c>
      <c r="N83" s="35">
        <f t="shared" si="16"/>
        <v>0</v>
      </c>
      <c r="O83" s="35">
        <f t="shared" si="16"/>
        <v>0</v>
      </c>
      <c r="P83" s="35">
        <f t="shared" si="16"/>
        <v>0</v>
      </c>
      <c r="Q83" s="35">
        <f t="shared" si="16"/>
        <v>0</v>
      </c>
      <c r="R83" s="37">
        <f>R9</f>
        <v>11970249.330000002</v>
      </c>
    </row>
    <row r="84" spans="3:18" hidden="1" x14ac:dyDescent="0.25"/>
    <row r="85" spans="3:18" hidden="1" x14ac:dyDescent="0.25"/>
    <row r="87" spans="3:18" ht="15.75" thickBot="1" x14ac:dyDescent="0.3">
      <c r="C87" s="31" t="s">
        <v>109</v>
      </c>
    </row>
    <row r="88" spans="3:18" ht="30.75" thickBot="1" x14ac:dyDescent="0.3">
      <c r="C88" s="32" t="s">
        <v>97</v>
      </c>
    </row>
    <row r="89" spans="3:18" ht="30.75" thickBot="1" x14ac:dyDescent="0.3">
      <c r="C89" s="16" t="s">
        <v>98</v>
      </c>
    </row>
    <row r="90" spans="3:18" ht="60.75" thickBot="1" x14ac:dyDescent="0.3">
      <c r="C90" s="17" t="s">
        <v>99</v>
      </c>
    </row>
    <row r="93" spans="3:18" x14ac:dyDescent="0.25">
      <c r="C93" s="28" t="s">
        <v>102</v>
      </c>
      <c r="D93" s="26" t="s">
        <v>108</v>
      </c>
    </row>
    <row r="94" spans="3:18" x14ac:dyDescent="0.25">
      <c r="C94" s="28" t="s">
        <v>104</v>
      </c>
      <c r="D94" s="26" t="s">
        <v>103</v>
      </c>
    </row>
    <row r="95" spans="3:18" x14ac:dyDescent="0.25">
      <c r="C95" s="28" t="s">
        <v>106</v>
      </c>
      <c r="D95" s="26" t="s">
        <v>105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51" t="s">
        <v>94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2023-02-01T15:36:11Z</cp:lastPrinted>
  <dcterms:created xsi:type="dcterms:W3CDTF">2021-07-29T18:58:50Z</dcterms:created>
  <dcterms:modified xsi:type="dcterms:W3CDTF">2023-02-01T15:37:06Z</dcterms:modified>
</cp:coreProperties>
</file>