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ydolidia\DPD 2023\Metas fisicas y financieras 2'23\"/>
    </mc:Choice>
  </mc:AlternateContent>
  <xr:revisionPtr revIDLastSave="0" documentId="13_ncr:1_{C0A07405-9C9B-4C57-9300-42EB95E00D4A}" xr6:coauthVersionLast="47" xr6:coauthVersionMax="47" xr10:uidLastSave="{00000000-0000-0000-0000-000000000000}"/>
  <bookViews>
    <workbookView xWindow="-120" yWindow="-120" windowWidth="29040" windowHeight="15720" xr2:uid="{4338FEAE-DB8E-4C02-BE6D-DDC1311F061E}"/>
  </bookViews>
  <sheets>
    <sheet name="Programa 11" sheetId="1" r:id="rId1"/>
    <sheet name="Programa 12" sheetId="2" r:id="rId2"/>
  </sheets>
  <externalReferences>
    <externalReference r:id="rId3"/>
  </externalReferences>
  <definedNames>
    <definedName name="_xlnm.Print_Area" localSheetId="0">'Programa 11'!$A$1:$J$39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 l="1"/>
  <c r="I24" i="1" s="1"/>
  <c r="J28" i="1"/>
  <c r="I28" i="1" l="1"/>
  <c r="J28" i="2"/>
  <c r="I28" i="2"/>
  <c r="C16" i="2"/>
  <c r="C15" i="2"/>
  <c r="C14" i="2"/>
  <c r="C16" i="1"/>
  <c r="C15" i="1"/>
  <c r="C14" i="1"/>
</calcChain>
</file>

<file path=xl/sharedStrings.xml><?xml version="1.0" encoding="utf-8"?>
<sst xmlns="http://schemas.openxmlformats.org/spreadsheetml/2006/main" count="138" uniqueCount="77">
  <si>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</si>
  <si>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</si>
  <si>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</si>
  <si>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</si>
  <si>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</si>
  <si>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</si>
  <si>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</si>
  <si>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</si>
  <si>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</si>
  <si>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</si>
  <si>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</si>
  <si>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</si>
  <si>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</si>
  <si>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</si>
  <si>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</si>
  <si>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</si>
  <si>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</si>
  <si>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</si>
  <si>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</si>
  <si>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</si>
  <si>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</si>
  <si>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</si>
  <si>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</si>
  <si>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</si>
  <si>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</si>
  <si>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</si>
  <si>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</si>
  <si>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</si>
  <si>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</si>
  <si>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</si>
  <si>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</si>
  <si>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</si>
  <si>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</si>
  <si>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</si>
  <si>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</si>
  <si>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</si>
  <si>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</si>
  <si>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</si>
  <si>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</si>
  <si>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</si>
  <si>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</si>
  <si>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</si>
  <si>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</si>
  <si>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</si>
  <si>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</si>
  <si>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</si>
  <si>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</si>
  <si>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</si>
  <si>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</si>
  <si>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</si>
  <si>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Provisión de servicios de salud en establecimientos de primer nivel, Programa 11</t>
  </si>
  <si>
    <t>Acceso a servicios de salud en establecimientos de primer nivel de atención</t>
  </si>
  <si>
    <t>Población general</t>
  </si>
  <si>
    <t xml:space="preserve">Acceso a servicios de salud especializados en establecimientos no autogestionados </t>
  </si>
  <si>
    <t>Provisión de servicios de salud en establecimientos no autogestionados, Programa 12</t>
  </si>
  <si>
    <t>DIRECCIÓN CENTRAL DEL SERVICIO NACIONAL DE SALUD, 5180</t>
  </si>
  <si>
    <t>DIRECCIÓN CENTRAL DEL SERVICIO NACIONAL DE SALUD, 01</t>
  </si>
  <si>
    <t>2.2.1</t>
  </si>
  <si>
    <t>Acceso a servicios de salud en establecimientos de primer nivel en la region Metropolitana</t>
  </si>
  <si>
    <t>Acceso a servicios de salud especializados en establecimientos No Auto Gestionados región Metropolitana</t>
  </si>
  <si>
    <t>Número de atenciones por tipo de servicio</t>
  </si>
  <si>
    <t>6268- Acceso a servicios de salud especializados en establecimientos No Auto Gestionados región Metropolitana</t>
  </si>
  <si>
    <t xml:space="preserve">Atención en el nivel especializado, ofertando los servicios de consulta, emergencias, hospitalización y diagnósticos que garantice la pronta recuperación y satisfacción del ciudadano que utilice los servicios de salud en la region Metropolitana </t>
  </si>
  <si>
    <t>6267- Acceso a servicios de salud en establecimientos de primer nivel en la region Metropolitana</t>
  </si>
  <si>
    <t>Plantea la atención en el primer nivel, ofertando los servicios de consulta, emergencias y diagnósticos que garantice la pronta recuperación y satisfacción del ciudadano. El Primer Nivel de Atención es la puerta de entrada al sistema de servicios de salud, garantizando una atención integral e integrada, continua y permanente, centrada en la persona y en la familia, con acceso óptimo a los medios diagnósticos y terapéuticos necesarios que permitan obtener el máximo beneficio individual y colectivo, así como la vigilancia, identificación, análisis y el abordaje de los problemas de salud pública y colectiva del territorio en el que se desempeñen.</t>
  </si>
  <si>
    <t>La meta fisica de este producto presenta una ejecucion debido al seguimiento al proyecto Reducción de la Desnutrición Aguda a niños y madres lactantes entre Servicio Nacional de Salud (SNS), Ministerio de Salud Pública (MSP) y UNICEF; Jornada Odontológica de evaluaciones odontológicas, profilaxis, restauraciones, cirugía y colocación de implantes dentales y charlas de salud bucal;Programa para la Detección Oportuna de Cáncer Cervicouterino, Mama y Próstata.. La meta financiera de este producto se ha visto afectada por la entrada en vigencia del Nuevo Sistema de la Contraloria General de la Republica SUGEP, el problemas estuvo por no contemplar lo que son anticipos financieros dentro de su estructura, esto nos ralentizo en cuanto a aprobaciones y agilidad para reponer los fondos a tiempo.</t>
  </si>
  <si>
    <t>Se realizaron 912,467 atenciones para el trimestre, producto de las acciones de remozamiento, provisión de insumos medicos y no medicos, visitas domiciliarias, atencion al adulto mayor, realizadas en los centros de primer nivel de atencion lo que ha incrementado la demanda de los servicios. Esta ejecución representa el 26.78% de la meta programada para el año. 
En cuanto al cumplimiento financiero, de los RD$51,443,966 destinados a este producto, se ejecutaron RD$12,157,591.00, equivalente a un 23.63%.</t>
  </si>
  <si>
    <t>Se realizaron 2,168,268 atenciones para el trimestre, producto de incremento en la demanda de los servicios por parte de la población. Esta ejecución representa el 22.57% de la meta programada para el año. 
En cuanto al cumplimiento financiero, de los RD$924,399,390 destinados a este producto, se ejecutaron RD$230,637,908.00, equivalente a un 24.95%.</t>
  </si>
  <si>
    <t>La meta fisica presente esta ejecucion es en virtud de las intervensiones en readecuacion y remozamiento realizadas en los centros especializados de salud de la Región Metropolitana, como son: el Hospital Evangelina Rodriguez, Robert Read Cabral, Felix Maria Goico, Santo Socorro, Jacinto Mañon, La Victoria, Hacienda Estrella, Pedro Heredia Rojas y Angel Contreras, a pesar de la habilitacion de camas extras por la gran catindad de casoso por Dengue que estan siendo atendidos en los centros especializados. La meta financiera de este producto se ha visto afectada por la entrada en vigencia del Nuevo Sistema de la Contraloria General de la Republica SUGEP, el problemas estuvo por no contemplar lo que son anticipos financieros dentro de su estructura, esto nos ralentizo en cuanto a aprobaciones y agilidad para reponer los fondos a tiempo.</t>
  </si>
  <si>
    <t>0001 SERVICIO NACIONAL DE SALUD Y SUBUNIDAD EJECUTORA 0002 SERVICIO REGIONAL DE SALUD METROPOLITANA.</t>
  </si>
  <si>
    <t>Garantizar la salud a la población del SRSM, a través de una red de provisión articulada por niveles de complejidad.</t>
  </si>
  <si>
    <t>Alcanzar la satisfacción plena de Nuestros usuarios con el servicio de Salud brindado, con una red de provisión Integrada y competitiva, un modelo de gestión institucional de calidad y Recursos humanos capacitados y Comprometidos.</t>
  </si>
  <si>
    <t>Informe de Evaluación Trimestral de las Metas Físicas-Financieras III Trimestre 2023</t>
  </si>
  <si>
    <t>Un de las prinicpales oportunidades de mejora es el fortalecimiento del registro de los datos en las unidades primarias de recolección de información estadisitca (UNAP/CPN).  Acciones probable:
1. Analisis de produccion y ejecucion de presupustos trimestralmente
2. Ejecucion de autoevaluacion y auditorias de la calidad de los datos.
3. Adiestramiento trimestral en autoevaluacion y auditorias de la calidad de los datos con responsables o equiopo de interes.</t>
  </si>
  <si>
    <t>Licda. Ydolidia Ortega</t>
  </si>
  <si>
    <t>Enc.Division Planificacion Y Desarrollo SRSM</t>
  </si>
  <si>
    <t>Un de las prinicpales oportunidades de mejora es el fortalecimiento del registro de los datos en las unidades primarias de recolección de información estadisitca (web 67 A produccion de servcios).  Acciones probable:
1. Analisis de produccion y ejecucion de presupustos trimestralmente
2. Ejecucion de autoevaluacion y auditorias de la calidad de los datos.
3. Adiestramiento trimestral en autoevaluacion y auditorias de la calidad de los datos con responsables o equiopo de interes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</si>
</sst>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5" formatCode="&quot;$&quot;#,##0_);\(&quot;$&quot;#,##0\)"/>
    <numFmt numFmtId="44" formatCode="_(&quot;$&quot;* #,##0.00_);_(&quot;$&quot;* \(#,##0.00\);_(&quot;$&quot;* &quot;-&quot;??_);_(@_)"/>
    <numFmt numFmtId="43" formatCode="_(* #,##0.00_);_(* \(#,##0.00\);_(* &quot;-&quot;??_);_(@_)"/>
    <numFmt numFmtId="164" formatCode="dd/mm/yyyy;@"/>
    <numFmt numFmtId="165" formatCode="[$-10409]#,##0;\-#,##0"/>
    <numFmt numFmtId="167"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sz val="12"/>
      <color theme="1"/>
      <name val="Calibri"/>
      <family val="2"/>
      <scheme val="minor"/>
    </font>
    <font>
      <i/>
      <sz val="11"/>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9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165"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7" fillId="0" borderId="24" xfId="0" applyFont="1" applyBorder="1" applyAlignment="1" applyProtection="1">
      <alignment vertical="center" wrapText="1"/>
      <protection locked="0"/>
    </xf>
    <xf numFmtId="0" fontId="17" fillId="0" borderId="28" xfId="0" applyFont="1" applyBorder="1" applyAlignment="1" applyProtection="1">
      <alignment vertical="center" wrapText="1"/>
      <protection locked="0"/>
    </xf>
    <xf numFmtId="0" fontId="17" fillId="0" borderId="28" xfId="0" applyFont="1" applyBorder="1" applyAlignment="1" applyProtection="1">
      <alignment horizontal="left" vertical="center" wrapText="1"/>
      <protection locked="0"/>
    </xf>
    <xf numFmtId="5" fontId="17" fillId="0" borderId="28" xfId="3" applyNumberFormat="1" applyFont="1" applyBorder="1" applyAlignment="1" applyProtection="1">
      <alignment horizontal="center" vertical="center" wrapText="1" readingOrder="1"/>
      <protection locked="0"/>
    </xf>
    <xf numFmtId="5" fontId="11" fillId="9" borderId="27" xfId="1" applyNumberFormat="1" applyFont="1" applyFill="1" applyBorder="1" applyAlignment="1" applyProtection="1">
      <alignment horizontal="center" vertical="center" wrapText="1" readingOrder="1"/>
      <protection locked="0"/>
    </xf>
    <xf numFmtId="5" fontId="11" fillId="9"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9" borderId="0" xfId="0" applyFont="1" applyFill="1" applyAlignment="1" applyProtection="1">
      <alignment horizontal="left" vertical="center" wrapText="1"/>
      <protection locked="0"/>
    </xf>
    <xf numFmtId="0" fontId="22" fillId="9" borderId="18" xfId="0" applyFont="1" applyFill="1" applyBorder="1" applyAlignment="1" applyProtection="1">
      <alignment horizontal="left" vertical="center" wrapText="1"/>
      <protection locked="0"/>
    </xf>
    <xf numFmtId="0" fontId="14" fillId="6" borderId="36"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9" fillId="0" borderId="0" xfId="0" applyFont="1" applyAlignment="1">
      <alignment horizontal="left"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22" fillId="0" borderId="22" xfId="0" applyFont="1" applyBorder="1" applyAlignment="1" applyProtection="1">
      <alignment horizontal="left" vertical="center" wrapText="1"/>
      <protection locked="0"/>
    </xf>
    <xf numFmtId="49" fontId="21" fillId="0" borderId="22" xfId="0" quotePrefix="1" applyNumberFormat="1" applyFont="1" applyBorder="1" applyAlignment="1" applyProtection="1">
      <alignment horizontal="left" vertical="center" wrapText="1"/>
      <protection locked="0"/>
    </xf>
    <xf numFmtId="0" fontId="24" fillId="0" borderId="33" xfId="0" applyFont="1" applyBorder="1" applyAlignment="1" applyProtection="1">
      <alignment horizontal="left" vertical="center" wrapText="1"/>
      <protection locked="0"/>
    </xf>
    <xf numFmtId="0" fontId="24" fillId="0" borderId="34" xfId="0" applyFont="1" applyBorder="1" applyAlignment="1" applyProtection="1">
      <alignment horizontal="left" vertical="center" wrapText="1"/>
      <protection locked="0"/>
    </xf>
    <xf numFmtId="0" fontId="24" fillId="0" borderId="35" xfId="0" applyFont="1" applyBorder="1" applyAlignment="1" applyProtection="1">
      <alignment horizontal="left" vertical="center" wrapText="1"/>
      <protection locked="0"/>
    </xf>
    <xf numFmtId="0" fontId="25" fillId="0" borderId="0" xfId="0" applyFont="1" applyAlignment="1">
      <alignment horizontal="left"/>
    </xf>
    <xf numFmtId="0" fontId="8" fillId="0" borderId="0" xfId="0" applyFont="1" applyAlignment="1">
      <alignment horizontal="left"/>
    </xf>
    <xf numFmtId="0" fontId="19" fillId="0" borderId="37" xfId="0" applyFont="1" applyBorder="1" applyAlignment="1">
      <alignment horizontal="left" vertical="center" wrapText="1"/>
    </xf>
    <xf numFmtId="0" fontId="26" fillId="0" borderId="33" xfId="0" applyFont="1" applyBorder="1" applyAlignment="1" applyProtection="1">
      <alignment horizontal="left" vertical="top" wrapText="1"/>
      <protection locked="0"/>
    </xf>
    <xf numFmtId="0" fontId="24" fillId="0" borderId="34" xfId="0" applyFont="1" applyBorder="1" applyAlignment="1" applyProtection="1">
      <alignment horizontal="left" vertical="top" wrapText="1"/>
      <protection locked="0"/>
    </xf>
    <xf numFmtId="0" fontId="24" fillId="0" borderId="35" xfId="0" applyFont="1" applyBorder="1" applyAlignment="1" applyProtection="1">
      <alignment horizontal="left" vertical="top" wrapText="1"/>
      <protection locked="0"/>
    </xf>
  </cellXfs>
  <cellStyles count="4">
    <cellStyle name="Millares" xfId="1" builtinId="3"/>
    <cellStyle name="Moneda" xfId="3" builtinId="4"/>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9" formatCode="&quot;$&quot;#,##0_);\(&quot;$&quot;#,##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9" formatCode="&quot;$&quot;#,##0_);\(&quot;$&quot;#,##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9" formatCode="&quot;$&quot;#,##0_);\(&quot;$&quot;#,##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9" formatCode="&quot;$&quot;#,##0_);\(&quot;$&quot;#,##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9" formatCode="&quot;$&quot;#,##0_);\(&quot;$&quot;#,##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EADD902-A528-4B25-8353-7DB32DFF004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7:J28" totalsRowShown="0" headerRowDxfId="29" dataDxfId="27" headerRowBorderDxfId="28" tableBorderDxfId="26" totalsRowBorderDxfId="25">
  <tableColumns count="10">
    <tableColumn id="1" xr3:uid="{DC1B7B10-25DF-444B-B97E-464EC471DB5B}" name="Producto" dataDxfId="24"/>
    <tableColumn id="2" xr3:uid="{C61E64BC-B5A5-45F4-8F84-130CBA355D9D}" name="Indicador" dataDxfId="23"/>
    <tableColumn id="3" xr3:uid="{3AC7971E-A8AB-4C13-830D-AC13829EAC0E}" name="Física_x000a_(A)" dataDxfId="22"/>
    <tableColumn id="4" xr3:uid="{8DB7EDBB-DB79-4CBD-AD68-D153CE19B0A8}" name="Financiera_x000a_(B)" dataDxfId="21"/>
    <tableColumn id="9" xr3:uid="{AC3E8DE2-D537-4CBB-AD59-753602F58C3E}" name="Física_x000a_(C)" dataDxfId="20"/>
    <tableColumn id="10" xr3:uid="{25C7EA1D-EAE0-4DC9-9FB1-C0E265B640E6}" name="Financiera_x000a_(D)" dataDxfId="19"/>
    <tableColumn id="5" xr3:uid="{C2FDA61C-9281-4FCB-A3FE-246521A85EA0}" name="Física _x000a_(E)" dataDxfId="18"/>
    <tableColumn id="6" xr3:uid="{B07D8104-8103-4848-A228-6FBAE528EF68}" name="Financiera _x000a_ (F)" dataDxfId="17"/>
    <tableColumn id="7" xr3:uid="{F97ACE16-1124-4543-AD0A-CBAA1878A36A}" name="Física _x000a_(%)_x000a_ G=E/C" dataDxfId="16">
      <calculatedColumnFormula>IF(G28&gt;0,G28/C28,0)</calculatedColumnFormula>
    </tableColumn>
    <tableColumn id="8" xr3:uid="{CAB2F777-24BA-4EFC-82F9-153B93171D9B}" name="Financiero _x000a_(%) _x000a_H=F/D" dataDxfId="15">
      <calculatedColumnFormula>IF(H28&gt;0,H28/D28,0)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05CFFB-201E-4279-A43C-AADA95049637}" name="Tabla13" displayName="Tabla13" ref="A27:J28" totalsRowShown="0" headerRowDxfId="14" dataDxfId="12" headerRowBorderDxfId="13" tableBorderDxfId="11" totalsRowBorderDxfId="10">
  <tableColumns count="10">
    <tableColumn id="1" xr3:uid="{2E01FAAB-F513-4AFE-B3E1-0CD034E984F3}" name="Producto" dataDxfId="9"/>
    <tableColumn id="2" xr3:uid="{FB23252D-949A-45CD-9F20-78C837E6A767}" name="Indicador" dataDxfId="8"/>
    <tableColumn id="3" xr3:uid="{44B0BC98-E90E-4FD0-BA67-876DDFAAFD38}" name="Física_x000a_(A)" dataDxfId="7"/>
    <tableColumn id="4" xr3:uid="{10570A14-AC76-497A-9EAD-FD89659E914D}" name="Financiera_x000a_(B)" dataDxfId="6"/>
    <tableColumn id="9" xr3:uid="{031F91AD-5CD2-4439-9641-F830D4497E3F}" name="Física_x000a_(C)" dataDxfId="5"/>
    <tableColumn id="10" xr3:uid="{2CABE676-D7BC-4FF5-AEE8-4A67D1C058A0}" name="Financiera_x000a_(D)" dataDxfId="4"/>
    <tableColumn id="5" xr3:uid="{C106480E-B3B4-434E-BE07-CC3103E41E9E}" name="Física _x000a_(E)" dataDxfId="3"/>
    <tableColumn id="6" xr3:uid="{02030C48-9489-4DDD-B039-21ECAD9AB7AF}" name="Financiera _x000a_ (F)" dataDxfId="2"/>
    <tableColumn id="7" xr3:uid="{77E844C4-BCE8-4895-8AE2-4924AE647C3E}" name="Física _x000a_(%)_x000a_ G=E/C" dataDxfId="1">
      <calculatedColumnFormula>IF(G28&gt;0,G28/C28,0)</calculatedColumnFormula>
    </tableColumn>
    <tableColumn id="8" xr3:uid="{86020497-68D1-48FC-B445-73992CFBF733}" name="Financiero _x000a_(%) _x000a_H=F/D" dataDxfId="0">
      <calculatedColumnFormula>IF(H28&gt;0,H28/D28,0)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0"/>
  <sheetViews>
    <sheetView tabSelected="1" topLeftCell="A10" zoomScale="90" zoomScaleNormal="90" zoomScaleSheetLayoutView="90" workbookViewId="0">
      <selection activeCell="B1" sqref="A1:J41"/>
    </sheetView>
  </sheetViews>
  <sheetFormatPr baseColWidth="10" defaultColWidth="11.42578125" defaultRowHeight="15" x14ac:dyDescent="0.25"/>
  <cols>
    <col min="1" max="1" width="31.42578125" style="6" customWidth="1"/>
    <col min="2" max="2" width="15.7109375" style="6" customWidth="1"/>
    <col min="3" max="9" width="12.7109375" style="6" customWidth="1"/>
    <col min="10" max="10" width="12" style="6" customWidth="1"/>
    <col min="11" max="11" width="11.42578125" style="6"/>
  </cols>
  <sheetData>
    <row r="1" spans="1:11" ht="21.75" thickBot="1" x14ac:dyDescent="0.3">
      <c r="A1" s="18"/>
      <c r="B1" s="61" t="s">
        <v>72</v>
      </c>
      <c r="C1" s="62"/>
      <c r="D1" s="62"/>
      <c r="E1" s="62"/>
      <c r="F1" s="62"/>
      <c r="G1" s="62"/>
      <c r="H1" s="62"/>
      <c r="I1" s="62"/>
      <c r="J1" s="63"/>
      <c r="K1" s="1"/>
    </row>
    <row r="2" spans="1:11" ht="21.75" thickBot="1" x14ac:dyDescent="0.3">
      <c r="A2" s="19"/>
      <c r="B2" s="64" t="s">
        <v>0</v>
      </c>
      <c r="C2" s="65"/>
      <c r="D2" s="64" t="s">
        <v>1</v>
      </c>
      <c r="E2" s="65"/>
      <c r="F2" s="65"/>
      <c r="G2" s="65"/>
      <c r="H2" s="66"/>
      <c r="I2" s="2" t="s">
        <v>2</v>
      </c>
      <c r="J2" s="3" t="s">
        <v>3</v>
      </c>
      <c r="K2" s="1"/>
    </row>
    <row r="3" spans="1:11" ht="21.75" thickBot="1" x14ac:dyDescent="0.3">
      <c r="A3" s="20"/>
      <c r="B3" s="67" t="s">
        <v>4</v>
      </c>
      <c r="C3" s="68"/>
      <c r="D3" s="67"/>
      <c r="E3" s="68"/>
      <c r="F3" s="68"/>
      <c r="G3" s="68"/>
      <c r="H3" s="69"/>
      <c r="I3" s="23">
        <v>43552</v>
      </c>
      <c r="J3" s="24">
        <v>0</v>
      </c>
      <c r="K3" s="1"/>
    </row>
    <row r="4" spans="1:11" x14ac:dyDescent="0.25">
      <c r="A4" s="54"/>
      <c r="B4" s="55"/>
      <c r="C4" s="55"/>
      <c r="D4" s="56"/>
      <c r="E4" s="56"/>
      <c r="F4" s="56"/>
      <c r="G4" s="56"/>
      <c r="H4" s="56"/>
      <c r="I4" s="55"/>
      <c r="J4" s="57"/>
      <c r="K4" s="1"/>
    </row>
    <row r="5" spans="1:11" ht="3" customHeight="1" x14ac:dyDescent="0.25">
      <c r="A5" s="72"/>
      <c r="B5" s="73"/>
      <c r="C5" s="73"/>
      <c r="D5" s="73"/>
      <c r="E5" s="73"/>
      <c r="F5" s="73"/>
      <c r="G5" s="73"/>
      <c r="H5" s="73"/>
      <c r="I5" s="73"/>
      <c r="J5" s="74"/>
      <c r="K5" s="1"/>
    </row>
    <row r="6" spans="1:11" ht="18.75" customHeight="1" x14ac:dyDescent="0.25">
      <c r="A6" s="36" t="s">
        <v>5</v>
      </c>
      <c r="B6" s="37"/>
      <c r="C6" s="37"/>
      <c r="D6" s="37"/>
      <c r="E6" s="37"/>
      <c r="F6" s="37"/>
      <c r="G6" s="37"/>
      <c r="H6" s="37"/>
      <c r="I6" s="37"/>
      <c r="J6" s="38"/>
      <c r="K6" s="1"/>
    </row>
    <row r="7" spans="1:11" ht="18.75" customHeight="1" x14ac:dyDescent="0.25">
      <c r="A7" s="33" t="s">
        <v>6</v>
      </c>
      <c r="B7" s="34"/>
      <c r="C7" s="34"/>
      <c r="D7" s="34"/>
      <c r="E7" s="34"/>
      <c r="F7" s="34"/>
      <c r="G7" s="34"/>
      <c r="H7" s="34"/>
      <c r="I7" s="34"/>
      <c r="J7" s="35"/>
      <c r="K7" s="1"/>
    </row>
    <row r="8" spans="1:11" ht="17.25" customHeight="1" x14ac:dyDescent="0.25">
      <c r="A8" s="4" t="s">
        <v>7</v>
      </c>
      <c r="B8" s="58" t="s">
        <v>55</v>
      </c>
      <c r="C8" s="59"/>
      <c r="D8" s="59"/>
      <c r="E8" s="59"/>
      <c r="F8" s="59"/>
      <c r="G8" s="59"/>
      <c r="H8" s="59"/>
      <c r="I8" s="59"/>
      <c r="J8" s="60"/>
      <c r="K8" s="1"/>
    </row>
    <row r="9" spans="1:11" ht="17.25" customHeight="1" x14ac:dyDescent="0.25">
      <c r="A9" s="21" t="s">
        <v>36</v>
      </c>
      <c r="B9" s="58" t="s">
        <v>56</v>
      </c>
      <c r="C9" s="59"/>
      <c r="D9" s="59"/>
      <c r="E9" s="59"/>
      <c r="F9" s="59"/>
      <c r="G9" s="59"/>
      <c r="H9" s="59"/>
      <c r="I9" s="59"/>
      <c r="J9" s="60"/>
      <c r="K9" s="1"/>
    </row>
    <row r="10" spans="1:11" ht="17.25" customHeight="1" x14ac:dyDescent="0.25">
      <c r="A10" s="21" t="s">
        <v>37</v>
      </c>
      <c r="B10" s="58" t="s">
        <v>69</v>
      </c>
      <c r="C10" s="59"/>
      <c r="D10" s="59"/>
      <c r="E10" s="59"/>
      <c r="F10" s="59"/>
      <c r="G10" s="59"/>
      <c r="H10" s="59"/>
      <c r="I10" s="59"/>
      <c r="J10" s="60"/>
      <c r="K10" s="1"/>
    </row>
    <row r="11" spans="1:11" ht="31.5" customHeight="1" x14ac:dyDescent="0.25">
      <c r="A11" s="4" t="s">
        <v>8</v>
      </c>
      <c r="B11" s="42" t="s">
        <v>70</v>
      </c>
      <c r="C11" s="42"/>
      <c r="D11" s="42"/>
      <c r="E11" s="42"/>
      <c r="F11" s="42"/>
      <c r="G11" s="42"/>
      <c r="H11" s="42"/>
      <c r="I11" s="42"/>
      <c r="J11" s="43"/>
    </row>
    <row r="12" spans="1:11" ht="44.25" customHeight="1" x14ac:dyDescent="0.25">
      <c r="A12" s="4" t="s">
        <v>9</v>
      </c>
      <c r="B12" s="42" t="s">
        <v>71</v>
      </c>
      <c r="C12" s="42"/>
      <c r="D12" s="42"/>
      <c r="E12" s="42"/>
      <c r="F12" s="42"/>
      <c r="G12" s="42"/>
      <c r="H12" s="42"/>
      <c r="I12" s="42"/>
      <c r="J12" s="43"/>
    </row>
    <row r="13" spans="1:11" ht="15.75" x14ac:dyDescent="0.25">
      <c r="A13" s="36" t="s">
        <v>10</v>
      </c>
      <c r="B13" s="37"/>
      <c r="C13" s="37"/>
      <c r="D13" s="37"/>
      <c r="E13" s="37"/>
      <c r="F13" s="37"/>
      <c r="G13" s="37"/>
      <c r="H13" s="37"/>
      <c r="I13" s="37"/>
      <c r="J13" s="38"/>
    </row>
    <row r="14" spans="1:11" ht="27.75" customHeight="1" x14ac:dyDescent="0.25">
      <c r="A14" s="4" t="s">
        <v>11</v>
      </c>
      <c r="B14" s="22">
        <v>2</v>
      </c>
      <c r="C14" s="71" t="str">
        <f>IFERROR(VLOOKUP(B14,'[1]Validacion datos'!A2:B5,2,FALSE),"")</f>
        <v>DESARROLLO SOCIAL</v>
      </c>
      <c r="D14" s="71"/>
      <c r="E14" s="71"/>
      <c r="F14" s="71"/>
      <c r="G14" s="71"/>
      <c r="H14" s="71"/>
      <c r="I14" s="71"/>
      <c r="J14" s="71"/>
    </row>
    <row r="15" spans="1:11" ht="26.25" customHeight="1" x14ac:dyDescent="0.25">
      <c r="A15" s="4" t="s">
        <v>12</v>
      </c>
      <c r="B15" s="7">
        <v>2.2000000000000002</v>
      </c>
      <c r="C15" s="71" t="str">
        <f>IFERROR(VLOOKUP(B15,'[1]Validacion datos'!A8:B26,2,FALSE),"")</f>
        <v>Salud y seguridad social integral</v>
      </c>
      <c r="D15" s="71"/>
      <c r="E15" s="71"/>
      <c r="F15" s="71"/>
      <c r="G15" s="71"/>
      <c r="H15" s="71"/>
      <c r="I15" s="71"/>
      <c r="J15" s="71"/>
    </row>
    <row r="16" spans="1:11" ht="39" customHeight="1" x14ac:dyDescent="0.25">
      <c r="A16" s="4" t="s">
        <v>13</v>
      </c>
      <c r="B16" s="8" t="s">
        <v>57</v>
      </c>
      <c r="C16" s="75"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75"/>
      <c r="E16" s="75"/>
      <c r="F16" s="75"/>
      <c r="G16" s="75"/>
      <c r="H16" s="75"/>
      <c r="I16" s="75"/>
      <c r="J16" s="75"/>
    </row>
    <row r="17" spans="1:11" ht="15.75" x14ac:dyDescent="0.25">
      <c r="A17" s="36" t="s">
        <v>14</v>
      </c>
      <c r="B17" s="37"/>
      <c r="C17" s="37"/>
      <c r="D17" s="37"/>
      <c r="E17" s="37"/>
      <c r="F17" s="37"/>
      <c r="G17" s="37"/>
      <c r="H17" s="37"/>
      <c r="I17" s="37"/>
      <c r="J17" s="38"/>
    </row>
    <row r="18" spans="1:11" ht="39.75" customHeight="1" x14ac:dyDescent="0.25">
      <c r="A18" s="4" t="s">
        <v>15</v>
      </c>
      <c r="B18" s="42" t="s">
        <v>50</v>
      </c>
      <c r="C18" s="42"/>
      <c r="D18" s="42"/>
      <c r="E18" s="42"/>
      <c r="F18" s="42"/>
      <c r="G18" s="42"/>
      <c r="H18" s="42"/>
      <c r="I18" s="42"/>
      <c r="J18" s="43"/>
    </row>
    <row r="19" spans="1:11" ht="38.25" customHeight="1" x14ac:dyDescent="0.25">
      <c r="A19" s="9" t="s">
        <v>16</v>
      </c>
      <c r="B19" s="42" t="s">
        <v>51</v>
      </c>
      <c r="C19" s="42"/>
      <c r="D19" s="42"/>
      <c r="E19" s="42"/>
      <c r="F19" s="42"/>
      <c r="G19" s="42"/>
      <c r="H19" s="42"/>
      <c r="I19" s="42"/>
      <c r="J19" s="43"/>
    </row>
    <row r="20" spans="1:11" ht="38.25" customHeight="1" x14ac:dyDescent="0.25">
      <c r="A20" s="9" t="s">
        <v>17</v>
      </c>
      <c r="B20" s="42" t="s">
        <v>52</v>
      </c>
      <c r="C20" s="42"/>
      <c r="D20" s="42"/>
      <c r="E20" s="42"/>
      <c r="F20" s="42"/>
      <c r="G20" s="42"/>
      <c r="H20" s="42"/>
      <c r="I20" s="42"/>
      <c r="J20" s="43"/>
    </row>
    <row r="21" spans="1:11" ht="15.75" x14ac:dyDescent="0.25">
      <c r="A21" s="36" t="s">
        <v>18</v>
      </c>
      <c r="B21" s="37"/>
      <c r="C21" s="37"/>
      <c r="D21" s="37"/>
      <c r="E21" s="37"/>
      <c r="F21" s="37"/>
      <c r="G21" s="37"/>
      <c r="H21" s="37"/>
      <c r="I21" s="37"/>
      <c r="J21" s="38"/>
    </row>
    <row r="22" spans="1:11" ht="15.75" x14ac:dyDescent="0.25">
      <c r="A22" s="33" t="s">
        <v>19</v>
      </c>
      <c r="B22" s="34"/>
      <c r="C22" s="34"/>
      <c r="D22" s="34"/>
      <c r="E22" s="34"/>
      <c r="F22" s="34"/>
      <c r="G22" s="34"/>
      <c r="H22" s="34"/>
      <c r="I22" s="34"/>
      <c r="J22" s="35"/>
      <c r="K22" s="1"/>
    </row>
    <row r="23" spans="1:11" ht="15" customHeight="1" x14ac:dyDescent="0.25">
      <c r="A23" s="76" t="s">
        <v>20</v>
      </c>
      <c r="B23" s="47"/>
      <c r="C23" s="77" t="s">
        <v>21</v>
      </c>
      <c r="D23" s="46"/>
      <c r="E23" s="46"/>
      <c r="F23" s="46" t="s">
        <v>22</v>
      </c>
      <c r="G23" s="46"/>
      <c r="H23" s="47"/>
      <c r="I23" s="77" t="s">
        <v>23</v>
      </c>
      <c r="J23" s="78"/>
    </row>
    <row r="24" spans="1:11" ht="36" customHeight="1" x14ac:dyDescent="0.25">
      <c r="A24" s="29">
        <v>51443966</v>
      </c>
      <c r="B24" s="30"/>
      <c r="C24" s="51">
        <f>A24</f>
        <v>51443966</v>
      </c>
      <c r="D24" s="52"/>
      <c r="E24" s="53"/>
      <c r="F24" s="51">
        <v>19074420.059999999</v>
      </c>
      <c r="G24" s="52"/>
      <c r="H24" s="53"/>
      <c r="I24" s="31">
        <f>F24/C24</f>
        <v>0.37078051214014096</v>
      </c>
      <c r="J24" s="32"/>
    </row>
    <row r="25" spans="1:11" ht="15.75" x14ac:dyDescent="0.25">
      <c r="A25" s="33" t="s">
        <v>24</v>
      </c>
      <c r="B25" s="34"/>
      <c r="C25" s="34"/>
      <c r="D25" s="34"/>
      <c r="E25" s="34"/>
      <c r="F25" s="34"/>
      <c r="G25" s="34"/>
      <c r="H25" s="34"/>
      <c r="I25" s="34"/>
      <c r="J25" s="35"/>
      <c r="K25" s="1"/>
    </row>
    <row r="26" spans="1:11" x14ac:dyDescent="0.25">
      <c r="A26" s="5"/>
      <c r="B26"/>
      <c r="C26" s="48" t="s">
        <v>49</v>
      </c>
      <c r="D26" s="49"/>
      <c r="E26" s="48" t="s">
        <v>47</v>
      </c>
      <c r="F26" s="49"/>
      <c r="G26" s="48" t="s">
        <v>48</v>
      </c>
      <c r="H26" s="48"/>
      <c r="I26" s="48" t="s">
        <v>25</v>
      </c>
      <c r="J26" s="50"/>
    </row>
    <row r="27" spans="1:11" ht="38.25" x14ac:dyDescent="0.25">
      <c r="A27" s="10" t="s">
        <v>26</v>
      </c>
      <c r="B27" s="11" t="s">
        <v>27</v>
      </c>
      <c r="C27" s="11" t="s">
        <v>38</v>
      </c>
      <c r="D27" s="11" t="s">
        <v>39</v>
      </c>
      <c r="E27" s="11" t="s">
        <v>41</v>
      </c>
      <c r="F27" s="11" t="s">
        <v>42</v>
      </c>
      <c r="G27" s="11" t="s">
        <v>43</v>
      </c>
      <c r="H27" s="11" t="s">
        <v>44</v>
      </c>
      <c r="I27" s="11" t="s">
        <v>45</v>
      </c>
      <c r="J27" s="12" t="s">
        <v>46</v>
      </c>
    </row>
    <row r="28" spans="1:11" ht="36" x14ac:dyDescent="0.25">
      <c r="A28" s="25" t="s">
        <v>58</v>
      </c>
      <c r="B28" s="27" t="s">
        <v>60</v>
      </c>
      <c r="C28" s="13">
        <v>3407383</v>
      </c>
      <c r="D28" s="28">
        <v>51443965.999999993</v>
      </c>
      <c r="E28" s="13">
        <v>878479.58</v>
      </c>
      <c r="F28" s="28">
        <v>15433189.799999999</v>
      </c>
      <c r="G28" s="14">
        <v>912467</v>
      </c>
      <c r="H28" s="28">
        <v>12157590.59</v>
      </c>
      <c r="I28" s="15">
        <f>IF(G28&gt;0,G28/C28,0)</f>
        <v>0.26779114646049473</v>
      </c>
      <c r="J28" s="16">
        <f>IF(H28&gt;0,H28/D28,0)</f>
        <v>0.23632685298796757</v>
      </c>
    </row>
    <row r="29" spans="1:11" ht="15.75" x14ac:dyDescent="0.25">
      <c r="A29" s="36" t="s">
        <v>28</v>
      </c>
      <c r="B29" s="37"/>
      <c r="C29" s="37"/>
      <c r="D29" s="37"/>
      <c r="E29" s="37"/>
      <c r="F29" s="37"/>
      <c r="G29" s="37"/>
      <c r="H29" s="37"/>
      <c r="I29" s="37"/>
      <c r="J29" s="38"/>
    </row>
    <row r="30" spans="1:11" ht="15.75" x14ac:dyDescent="0.25">
      <c r="A30" s="33" t="s">
        <v>29</v>
      </c>
      <c r="B30" s="34"/>
      <c r="C30" s="34"/>
      <c r="D30" s="34"/>
      <c r="E30" s="34"/>
      <c r="F30" s="34"/>
      <c r="G30" s="34"/>
      <c r="H30" s="34"/>
      <c r="I30" s="34"/>
      <c r="J30" s="35"/>
      <c r="K30" s="1"/>
    </row>
    <row r="31" spans="1:11" ht="30" customHeight="1" x14ac:dyDescent="0.25">
      <c r="A31" s="17" t="s">
        <v>30</v>
      </c>
      <c r="B31" s="42" t="s">
        <v>63</v>
      </c>
      <c r="C31" s="42"/>
      <c r="D31" s="42"/>
      <c r="E31" s="42"/>
      <c r="F31" s="42"/>
      <c r="G31" s="42"/>
      <c r="H31" s="42"/>
      <c r="I31" s="42"/>
      <c r="J31" s="43"/>
    </row>
    <row r="32" spans="1:11" ht="85.5" customHeight="1" x14ac:dyDescent="0.25">
      <c r="A32" s="17" t="s">
        <v>31</v>
      </c>
      <c r="B32" s="42" t="s">
        <v>64</v>
      </c>
      <c r="C32" s="42"/>
      <c r="D32" s="42"/>
      <c r="E32" s="42"/>
      <c r="F32" s="42"/>
      <c r="G32" s="42"/>
      <c r="H32" s="42"/>
      <c r="I32" s="42"/>
      <c r="J32" s="43"/>
    </row>
    <row r="33" spans="1:11" ht="85.5" customHeight="1" x14ac:dyDescent="0.25">
      <c r="A33" s="17" t="s">
        <v>32</v>
      </c>
      <c r="B33" s="44" t="s">
        <v>66</v>
      </c>
      <c r="C33" s="44"/>
      <c r="D33" s="44"/>
      <c r="E33" s="44"/>
      <c r="F33" s="44"/>
      <c r="G33" s="44"/>
      <c r="H33" s="44"/>
      <c r="I33" s="44"/>
      <c r="J33" s="45"/>
    </row>
    <row r="34" spans="1:11" ht="114" customHeight="1" x14ac:dyDescent="0.25">
      <c r="A34" s="17" t="s">
        <v>33</v>
      </c>
      <c r="B34" s="44" t="s">
        <v>65</v>
      </c>
      <c r="C34" s="44"/>
      <c r="D34" s="44"/>
      <c r="E34" s="44"/>
      <c r="F34" s="44"/>
      <c r="G34" s="44"/>
      <c r="H34" s="44"/>
      <c r="I34" s="44"/>
      <c r="J34" s="45"/>
    </row>
    <row r="35" spans="1:11" ht="15.75" x14ac:dyDescent="0.25">
      <c r="A35" s="36" t="s">
        <v>34</v>
      </c>
      <c r="B35" s="37"/>
      <c r="C35" s="37"/>
      <c r="D35" s="37"/>
      <c r="E35" s="37"/>
      <c r="F35" s="37"/>
      <c r="G35" s="37"/>
      <c r="H35" s="37"/>
      <c r="I35" s="37"/>
      <c r="J35" s="38"/>
    </row>
    <row r="36" spans="1:11" ht="15.75" x14ac:dyDescent="0.25">
      <c r="A36" s="39" t="s">
        <v>35</v>
      </c>
      <c r="B36" s="40"/>
      <c r="C36" s="40"/>
      <c r="D36" s="40"/>
      <c r="E36" s="40"/>
      <c r="F36" s="40"/>
      <c r="G36" s="40"/>
      <c r="H36" s="40"/>
      <c r="I36" s="40"/>
      <c r="J36" s="41"/>
      <c r="K36" s="1"/>
    </row>
    <row r="37" spans="1:11" ht="84.75" customHeight="1" x14ac:dyDescent="0.25">
      <c r="A37" s="81" t="s">
        <v>73</v>
      </c>
      <c r="B37" s="82"/>
      <c r="C37" s="82"/>
      <c r="D37" s="82"/>
      <c r="E37" s="82"/>
      <c r="F37" s="82"/>
      <c r="G37" s="82"/>
      <c r="H37" s="82"/>
      <c r="I37" s="82"/>
      <c r="J37" s="83"/>
    </row>
    <row r="38" spans="1:11" ht="19.5" customHeight="1" x14ac:dyDescent="0.25">
      <c r="A38" s="86" t="s">
        <v>40</v>
      </c>
      <c r="B38" s="86"/>
      <c r="C38" s="86"/>
      <c r="D38" s="86"/>
      <c r="E38" s="86"/>
      <c r="F38" s="86"/>
      <c r="G38" s="86"/>
      <c r="H38" s="86"/>
      <c r="I38" s="86"/>
      <c r="J38" s="86"/>
    </row>
    <row r="39" spans="1:11" ht="17.25" customHeight="1" x14ac:dyDescent="0.25">
      <c r="A39" s="84" t="s">
        <v>74</v>
      </c>
      <c r="B39" s="84"/>
      <c r="C39" s="84"/>
      <c r="D39" s="84"/>
    </row>
    <row r="40" spans="1:11" ht="15.75" x14ac:dyDescent="0.25">
      <c r="A40" s="85" t="s">
        <v>75</v>
      </c>
      <c r="B40" s="85"/>
      <c r="C40" s="85"/>
      <c r="D40" s="85"/>
    </row>
  </sheetData>
  <mergeCells count="49">
    <mergeCell ref="A38:J38"/>
    <mergeCell ref="A39:D39"/>
    <mergeCell ref="A40:D40"/>
    <mergeCell ref="C15:J15"/>
    <mergeCell ref="A5:J5"/>
    <mergeCell ref="A6:J6"/>
    <mergeCell ref="A7:J7"/>
    <mergeCell ref="C14:J14"/>
    <mergeCell ref="C16:J16"/>
    <mergeCell ref="A17:J17"/>
    <mergeCell ref="B18:J18"/>
    <mergeCell ref="B19:J19"/>
    <mergeCell ref="B20:J20"/>
    <mergeCell ref="A21:J21"/>
    <mergeCell ref="A22:J22"/>
    <mergeCell ref="A23:B23"/>
    <mergeCell ref="I23:J23"/>
    <mergeCell ref="C23:E23"/>
    <mergeCell ref="B1:J1"/>
    <mergeCell ref="B2:C2"/>
    <mergeCell ref="D2:H2"/>
    <mergeCell ref="B3:C3"/>
    <mergeCell ref="D3:H3"/>
    <mergeCell ref="A4:J4"/>
    <mergeCell ref="B8:J8"/>
    <mergeCell ref="B11:J11"/>
    <mergeCell ref="B12:J12"/>
    <mergeCell ref="A13:J13"/>
    <mergeCell ref="B9:J9"/>
    <mergeCell ref="B10:J10"/>
    <mergeCell ref="F23:H23"/>
    <mergeCell ref="C26:D26"/>
    <mergeCell ref="G26:H26"/>
    <mergeCell ref="I26:J26"/>
    <mergeCell ref="C24:E24"/>
    <mergeCell ref="F24:H24"/>
    <mergeCell ref="E26:F26"/>
    <mergeCell ref="A37:J37"/>
    <mergeCell ref="A29:J29"/>
    <mergeCell ref="A30:J30"/>
    <mergeCell ref="B31:J31"/>
    <mergeCell ref="B32:J32"/>
    <mergeCell ref="B33:J33"/>
    <mergeCell ref="B34:J34"/>
    <mergeCell ref="A24:B24"/>
    <mergeCell ref="I24:J24"/>
    <mergeCell ref="A25:J25"/>
    <mergeCell ref="A35:J35"/>
    <mergeCell ref="A36:J36"/>
  </mergeCells>
  <phoneticPr fontId="23" type="noConversion"/>
  <dataValidations count="15">
    <dataValidation allowBlank="1" showInputMessage="1" showErrorMessage="1" prompt="Monto presupuestado para el producto" sqref="F27 E28:F28 D27:D28" xr:uid="{247AEBBA-5BB4-404D-982B-514E41C68A75}"/>
    <dataValidation allowBlank="1" showInputMessage="1" showErrorMessage="1" prompt="Meta anual del indicador" sqref="E27 C27:C28" xr:uid="{F1CB8B99-164D-4F51-9E69-AECE57493A93}"/>
    <dataValidation allowBlank="1" showInputMessage="1" showErrorMessage="1" prompt="¿En qué consiste el programa?" sqref="B19:J19" xr:uid="{A2362AFB-DC9D-43E3-823E-BC3F38EE514F}"/>
    <dataValidation allowBlank="1" showInputMessage="1" showErrorMessage="1" prompt="Presupuesto del programa" sqref="A24:C24 F24" xr:uid="{2C90DB71-EB15-47FB-969B-D3C6779E55E0}"/>
    <dataValidation allowBlank="1" showInputMessage="1" showErrorMessage="1" prompt="Oportunidades de mejora identificadas" sqref="A37:J37" xr:uid="{FF22D033-1960-483F-8EDE-06ECE3789BAA}"/>
    <dataValidation allowBlank="1" showInputMessage="1" showErrorMessage="1" prompt="De existir desvío, explicar razones." sqref="B34:J34" xr:uid="{5BEE8297-AC31-4F75-930C-DCC89EC23752}"/>
    <dataValidation allowBlank="1" showInputMessage="1" showErrorMessage="1" prompt="1. Describir lo plasmado en el presupuesto_x000a_2. Describir lo alcanzado en términos financieros y de producción " sqref="B33:J33" xr:uid="{F772FA10-8E9B-4946-98D0-96707E060CB3}"/>
    <dataValidation allowBlank="1" showInputMessage="1" showErrorMessage="1" prompt="Nombre del producto" sqref="B31:J32" xr:uid="{4CC0B5C4-2252-4621-8563-D18C488CF444}"/>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 allowBlank="1" showInputMessage="1" showErrorMessage="1" prompt="Monto ejecutado en el trimestre" sqref="H27:H28" xr:uid="{90E46E24-8E3F-4224-9F5D-F387CD76556E}"/>
    <dataValidation allowBlank="1" showInputMessage="1" showErrorMessage="1" prompt="Meta alcanzada en el trimestre" sqref="G27:G28" xr:uid="{078E0B3D-C3D5-4323-9A6F-7DD5AA0A91C9}"/>
    <dataValidation allowBlank="1" showInputMessage="1" showErrorMessage="1" prompt="Nombre del indicador" sqref="B27:B28" xr:uid="{3FF3C7F1-052B-4689-97E1-0EEC782A6AE3}"/>
    <dataValidation allowBlank="1" showInputMessage="1" showErrorMessage="1" prompt="Nombre de cada producto" sqref="A27:A28" xr:uid="{2947E0C5-61A1-48DD-8DCD-04F9232477FC}"/>
  </dataValidations>
  <pageMargins left="0.25" right="0.25" top="0.75" bottom="0.75" header="0.3" footer="0.3"/>
  <pageSetup scale="89" orientation="landscape" r:id="rId1"/>
  <colBreaks count="1" manualBreakCount="1">
    <brk id="10" max="104857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8E00E-0B9E-415A-821E-0AAEE3A062FA}">
  <dimension ref="A1:K40"/>
  <sheetViews>
    <sheetView zoomScale="90" zoomScaleNormal="90" zoomScaleSheetLayoutView="85" workbookViewId="0">
      <selection activeCell="N32" sqref="N32"/>
    </sheetView>
  </sheetViews>
  <sheetFormatPr baseColWidth="10" defaultColWidth="11.42578125" defaultRowHeight="15" x14ac:dyDescent="0.25"/>
  <cols>
    <col min="1" max="1" width="27.42578125" style="6" customWidth="1"/>
    <col min="2" max="2" width="15.7109375" style="6" customWidth="1"/>
    <col min="3" max="10" width="12.7109375" style="6" customWidth="1"/>
    <col min="11" max="11" width="11.42578125" style="6"/>
  </cols>
  <sheetData>
    <row r="1" spans="1:11" ht="21.75" thickBot="1" x14ac:dyDescent="0.3">
      <c r="A1" s="18"/>
      <c r="B1" s="61" t="s">
        <v>72</v>
      </c>
      <c r="C1" s="62"/>
      <c r="D1" s="62"/>
      <c r="E1" s="62"/>
      <c r="F1" s="62"/>
      <c r="G1" s="62"/>
      <c r="H1" s="62"/>
      <c r="I1" s="62"/>
      <c r="J1" s="63"/>
      <c r="K1" s="1"/>
    </row>
    <row r="2" spans="1:11" ht="21.75" thickBot="1" x14ac:dyDescent="0.3">
      <c r="A2" s="19"/>
      <c r="B2" s="64" t="s">
        <v>0</v>
      </c>
      <c r="C2" s="65"/>
      <c r="D2" s="64" t="s">
        <v>1</v>
      </c>
      <c r="E2" s="65"/>
      <c r="F2" s="65"/>
      <c r="G2" s="65"/>
      <c r="H2" s="66"/>
      <c r="I2" s="2" t="s">
        <v>2</v>
      </c>
      <c r="J2" s="3" t="s">
        <v>3</v>
      </c>
      <c r="K2" s="1"/>
    </row>
    <row r="3" spans="1:11" ht="21.75" thickBot="1" x14ac:dyDescent="0.3">
      <c r="A3" s="20"/>
      <c r="B3" s="67" t="s">
        <v>4</v>
      </c>
      <c r="C3" s="68"/>
      <c r="D3" s="67"/>
      <c r="E3" s="68"/>
      <c r="F3" s="68"/>
      <c r="G3" s="68"/>
      <c r="H3" s="69"/>
      <c r="I3" s="23">
        <v>43552</v>
      </c>
      <c r="J3" s="24">
        <v>0</v>
      </c>
      <c r="K3" s="1"/>
    </row>
    <row r="4" spans="1:11" x14ac:dyDescent="0.25">
      <c r="A4" s="54"/>
      <c r="B4" s="55"/>
      <c r="C4" s="55"/>
      <c r="D4" s="56"/>
      <c r="E4" s="56"/>
      <c r="F4" s="56"/>
      <c r="G4" s="56"/>
      <c r="H4" s="56"/>
      <c r="I4" s="55"/>
      <c r="J4" s="57"/>
      <c r="K4" s="1"/>
    </row>
    <row r="5" spans="1:11" ht="3" customHeight="1" x14ac:dyDescent="0.25">
      <c r="A5" s="72"/>
      <c r="B5" s="73"/>
      <c r="C5" s="73"/>
      <c r="D5" s="73"/>
      <c r="E5" s="73"/>
      <c r="F5" s="73"/>
      <c r="G5" s="73"/>
      <c r="H5" s="73"/>
      <c r="I5" s="73"/>
      <c r="J5" s="74"/>
      <c r="K5" s="1"/>
    </row>
    <row r="6" spans="1:11" ht="18.75" customHeight="1" x14ac:dyDescent="0.25">
      <c r="A6" s="36" t="s">
        <v>5</v>
      </c>
      <c r="B6" s="37"/>
      <c r="C6" s="37"/>
      <c r="D6" s="37"/>
      <c r="E6" s="37"/>
      <c r="F6" s="37"/>
      <c r="G6" s="37"/>
      <c r="H6" s="37"/>
      <c r="I6" s="37"/>
      <c r="J6" s="38"/>
      <c r="K6" s="1"/>
    </row>
    <row r="7" spans="1:11" ht="18.75" customHeight="1" x14ac:dyDescent="0.25">
      <c r="A7" s="33" t="s">
        <v>6</v>
      </c>
      <c r="B7" s="34"/>
      <c r="C7" s="34"/>
      <c r="D7" s="34"/>
      <c r="E7" s="34"/>
      <c r="F7" s="34"/>
      <c r="G7" s="34"/>
      <c r="H7" s="34"/>
      <c r="I7" s="34"/>
      <c r="J7" s="35"/>
      <c r="K7" s="1"/>
    </row>
    <row r="8" spans="1:11" ht="18.75" customHeight="1" x14ac:dyDescent="0.25">
      <c r="A8" s="4" t="s">
        <v>7</v>
      </c>
      <c r="B8" s="80" t="s">
        <v>55</v>
      </c>
      <c r="C8" s="80"/>
      <c r="D8" s="80"/>
      <c r="E8" s="80"/>
      <c r="F8" s="80"/>
      <c r="G8" s="80"/>
      <c r="H8" s="80"/>
      <c r="I8" s="80"/>
      <c r="J8" s="80"/>
      <c r="K8" s="1"/>
    </row>
    <row r="9" spans="1:11" ht="18.75" customHeight="1" x14ac:dyDescent="0.25">
      <c r="A9" s="21" t="s">
        <v>36</v>
      </c>
      <c r="B9" s="80" t="s">
        <v>56</v>
      </c>
      <c r="C9" s="80"/>
      <c r="D9" s="80"/>
      <c r="E9" s="80"/>
      <c r="F9" s="80"/>
      <c r="G9" s="80"/>
      <c r="H9" s="80"/>
      <c r="I9" s="80"/>
      <c r="J9" s="80"/>
      <c r="K9" s="1"/>
    </row>
    <row r="10" spans="1:11" ht="18.75" customHeight="1" x14ac:dyDescent="0.25">
      <c r="A10" s="21" t="s">
        <v>37</v>
      </c>
      <c r="B10" s="80" t="s">
        <v>69</v>
      </c>
      <c r="C10" s="80"/>
      <c r="D10" s="80"/>
      <c r="E10" s="80"/>
      <c r="F10" s="80"/>
      <c r="G10" s="80"/>
      <c r="H10" s="80"/>
      <c r="I10" s="80"/>
      <c r="J10" s="80"/>
      <c r="K10" s="1"/>
    </row>
    <row r="11" spans="1:11" ht="34.5" customHeight="1" x14ac:dyDescent="0.25">
      <c r="A11" s="4" t="s">
        <v>8</v>
      </c>
      <c r="B11" s="79" t="s">
        <v>70</v>
      </c>
      <c r="C11" s="79"/>
      <c r="D11" s="79"/>
      <c r="E11" s="79"/>
      <c r="F11" s="79"/>
      <c r="G11" s="79"/>
      <c r="H11" s="79"/>
      <c r="I11" s="79"/>
      <c r="J11" s="79"/>
    </row>
    <row r="12" spans="1:11" ht="34.5" customHeight="1" x14ac:dyDescent="0.25">
      <c r="A12" s="4" t="s">
        <v>9</v>
      </c>
      <c r="B12" s="79" t="s">
        <v>71</v>
      </c>
      <c r="C12" s="79"/>
      <c r="D12" s="79"/>
      <c r="E12" s="79"/>
      <c r="F12" s="79"/>
      <c r="G12" s="79"/>
      <c r="H12" s="79"/>
      <c r="I12" s="79"/>
      <c r="J12" s="79"/>
    </row>
    <row r="13" spans="1:11" ht="15.75" x14ac:dyDescent="0.25">
      <c r="A13" s="36" t="s">
        <v>10</v>
      </c>
      <c r="B13" s="37"/>
      <c r="C13" s="37"/>
      <c r="D13" s="37"/>
      <c r="E13" s="37"/>
      <c r="F13" s="37"/>
      <c r="G13" s="37"/>
      <c r="H13" s="37"/>
      <c r="I13" s="37"/>
      <c r="J13" s="38"/>
    </row>
    <row r="14" spans="1:11" ht="27.75" customHeight="1" x14ac:dyDescent="0.25">
      <c r="A14" s="4" t="s">
        <v>11</v>
      </c>
      <c r="B14" s="22">
        <v>2</v>
      </c>
      <c r="C14" s="71" t="str">
        <f>IFERROR(VLOOKUP(B14,'[1]Validacion datos'!A2:B5,2,FALSE),"")</f>
        <v>DESARROLLO SOCIAL</v>
      </c>
      <c r="D14" s="71"/>
      <c r="E14" s="71"/>
      <c r="F14" s="71"/>
      <c r="G14" s="71"/>
      <c r="H14" s="71"/>
      <c r="I14" s="71"/>
      <c r="J14" s="71"/>
    </row>
    <row r="15" spans="1:11" ht="26.25" customHeight="1" x14ac:dyDescent="0.25">
      <c r="A15" s="4" t="s">
        <v>12</v>
      </c>
      <c r="B15" s="7">
        <v>2.2000000000000002</v>
      </c>
      <c r="C15" s="71" t="str">
        <f>IFERROR(VLOOKUP(B15,'[1]Validacion datos'!A8:B26,2,FALSE),"")</f>
        <v>Salud y seguridad social integral</v>
      </c>
      <c r="D15" s="71"/>
      <c r="E15" s="71"/>
      <c r="F15" s="71"/>
      <c r="G15" s="71"/>
      <c r="H15" s="71"/>
      <c r="I15" s="71"/>
      <c r="J15" s="71"/>
    </row>
    <row r="16" spans="1:11" ht="27" customHeight="1" x14ac:dyDescent="0.25">
      <c r="A16" s="4" t="s">
        <v>13</v>
      </c>
      <c r="B16" s="8" t="s">
        <v>57</v>
      </c>
      <c r="C16" s="75"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75"/>
      <c r="E16" s="75"/>
      <c r="F16" s="75"/>
      <c r="G16" s="75"/>
      <c r="H16" s="75"/>
      <c r="I16" s="75"/>
      <c r="J16" s="75"/>
    </row>
    <row r="17" spans="1:11" ht="15.75" x14ac:dyDescent="0.25">
      <c r="A17" s="36" t="s">
        <v>14</v>
      </c>
      <c r="B17" s="37"/>
      <c r="C17" s="37"/>
      <c r="D17" s="37"/>
      <c r="E17" s="37"/>
      <c r="F17" s="37"/>
      <c r="G17" s="37"/>
      <c r="H17" s="37"/>
      <c r="I17" s="37"/>
      <c r="J17" s="38"/>
    </row>
    <row r="18" spans="1:11" ht="26.25" customHeight="1" x14ac:dyDescent="0.25">
      <c r="A18" s="4" t="s">
        <v>15</v>
      </c>
      <c r="B18" s="42" t="s">
        <v>54</v>
      </c>
      <c r="C18" s="42"/>
      <c r="D18" s="42"/>
      <c r="E18" s="42"/>
      <c r="F18" s="42"/>
      <c r="G18" s="42"/>
      <c r="H18" s="42"/>
      <c r="I18" s="42"/>
      <c r="J18" s="43"/>
    </row>
    <row r="19" spans="1:11" ht="26.25" customHeight="1" x14ac:dyDescent="0.25">
      <c r="A19" s="9" t="s">
        <v>16</v>
      </c>
      <c r="B19" s="42" t="s">
        <v>53</v>
      </c>
      <c r="C19" s="42"/>
      <c r="D19" s="42"/>
      <c r="E19" s="42"/>
      <c r="F19" s="42"/>
      <c r="G19" s="42"/>
      <c r="H19" s="42"/>
      <c r="I19" s="42"/>
      <c r="J19" s="43"/>
    </row>
    <row r="20" spans="1:11" ht="33.75" customHeight="1" x14ac:dyDescent="0.25">
      <c r="A20" s="9" t="s">
        <v>17</v>
      </c>
      <c r="B20" s="42" t="s">
        <v>52</v>
      </c>
      <c r="C20" s="42"/>
      <c r="D20" s="42"/>
      <c r="E20" s="42"/>
      <c r="F20" s="42"/>
      <c r="G20" s="42"/>
      <c r="H20" s="42"/>
      <c r="I20" s="42"/>
      <c r="J20" s="43"/>
    </row>
    <row r="21" spans="1:11" ht="15.75" x14ac:dyDescent="0.25">
      <c r="A21" s="36" t="s">
        <v>18</v>
      </c>
      <c r="B21" s="37"/>
      <c r="C21" s="37"/>
      <c r="D21" s="37"/>
      <c r="E21" s="37"/>
      <c r="F21" s="37"/>
      <c r="G21" s="37"/>
      <c r="H21" s="37"/>
      <c r="I21" s="37"/>
      <c r="J21" s="38"/>
    </row>
    <row r="22" spans="1:11" ht="15.75" x14ac:dyDescent="0.25">
      <c r="A22" s="33" t="s">
        <v>19</v>
      </c>
      <c r="B22" s="34"/>
      <c r="C22" s="34"/>
      <c r="D22" s="34"/>
      <c r="E22" s="34"/>
      <c r="F22" s="34"/>
      <c r="G22" s="34"/>
      <c r="H22" s="34"/>
      <c r="I22" s="34"/>
      <c r="J22" s="35"/>
      <c r="K22" s="1"/>
    </row>
    <row r="23" spans="1:11" ht="22.5" customHeight="1" x14ac:dyDescent="0.25">
      <c r="A23" s="76" t="s">
        <v>20</v>
      </c>
      <c r="B23" s="47"/>
      <c r="C23" s="77" t="s">
        <v>21</v>
      </c>
      <c r="D23" s="46"/>
      <c r="E23" s="46"/>
      <c r="F23" s="46" t="s">
        <v>22</v>
      </c>
      <c r="G23" s="46"/>
      <c r="H23" s="47"/>
      <c r="I23" s="77" t="s">
        <v>23</v>
      </c>
      <c r="J23" s="78"/>
    </row>
    <row r="24" spans="1:11" ht="27" customHeight="1" x14ac:dyDescent="0.25">
      <c r="A24" s="29">
        <v>924399390</v>
      </c>
      <c r="B24" s="30"/>
      <c r="C24" s="51"/>
      <c r="D24" s="52"/>
      <c r="E24" s="53"/>
      <c r="F24" s="51">
        <v>230637908</v>
      </c>
      <c r="G24" s="52"/>
      <c r="H24" s="53"/>
      <c r="I24" s="31">
        <v>0.2495</v>
      </c>
      <c r="J24" s="32"/>
    </row>
    <row r="25" spans="1:11" ht="30" customHeight="1" x14ac:dyDescent="0.25">
      <c r="A25" s="33" t="s">
        <v>24</v>
      </c>
      <c r="B25" s="34"/>
      <c r="C25" s="34"/>
      <c r="D25" s="34"/>
      <c r="E25" s="34"/>
      <c r="F25" s="34"/>
      <c r="G25" s="34"/>
      <c r="H25" s="34"/>
      <c r="I25" s="34"/>
      <c r="J25" s="35"/>
      <c r="K25" s="1"/>
    </row>
    <row r="26" spans="1:11" x14ac:dyDescent="0.25">
      <c r="A26" s="5"/>
      <c r="B26"/>
      <c r="C26" s="48" t="s">
        <v>49</v>
      </c>
      <c r="D26" s="49"/>
      <c r="E26" s="48" t="s">
        <v>47</v>
      </c>
      <c r="F26" s="49"/>
      <c r="G26" s="48" t="s">
        <v>48</v>
      </c>
      <c r="H26" s="48"/>
      <c r="I26" s="48" t="s">
        <v>25</v>
      </c>
      <c r="J26" s="50"/>
    </row>
    <row r="27" spans="1:11" ht="38.25" x14ac:dyDescent="0.25">
      <c r="A27" s="10" t="s">
        <v>26</v>
      </c>
      <c r="B27" s="11" t="s">
        <v>27</v>
      </c>
      <c r="C27" s="11" t="s">
        <v>38</v>
      </c>
      <c r="D27" s="11" t="s">
        <v>39</v>
      </c>
      <c r="E27" s="11" t="s">
        <v>41</v>
      </c>
      <c r="F27" s="11" t="s">
        <v>42</v>
      </c>
      <c r="G27" s="11" t="s">
        <v>43</v>
      </c>
      <c r="H27" s="11" t="s">
        <v>44</v>
      </c>
      <c r="I27" s="11" t="s">
        <v>45</v>
      </c>
      <c r="J27" s="12" t="s">
        <v>46</v>
      </c>
    </row>
    <row r="28" spans="1:11" ht="60" x14ac:dyDescent="0.25">
      <c r="A28" s="25" t="s">
        <v>59</v>
      </c>
      <c r="B28" s="26" t="s">
        <v>60</v>
      </c>
      <c r="C28" s="13">
        <v>9605328</v>
      </c>
      <c r="D28" s="28">
        <v>924399390</v>
      </c>
      <c r="E28" s="13">
        <v>2547165.2799999998</v>
      </c>
      <c r="F28" s="28">
        <v>277319817</v>
      </c>
      <c r="G28" s="14">
        <v>2168268</v>
      </c>
      <c r="H28" s="28">
        <v>230637908.19999999</v>
      </c>
      <c r="I28" s="15">
        <f>IF(G28&gt;0,G28/C28,0)</f>
        <v>0.22573596653857109</v>
      </c>
      <c r="J28" s="16">
        <f>IF(H28&gt;0,H28/D28,0)</f>
        <v>0.24950028169101235</v>
      </c>
    </row>
    <row r="29" spans="1:11" ht="15.75" x14ac:dyDescent="0.25">
      <c r="A29" s="36" t="s">
        <v>28</v>
      </c>
      <c r="B29" s="37"/>
      <c r="C29" s="37"/>
      <c r="D29" s="37"/>
      <c r="E29" s="37"/>
      <c r="F29" s="37"/>
      <c r="G29" s="37"/>
      <c r="H29" s="37"/>
      <c r="I29" s="37"/>
      <c r="J29" s="38"/>
    </row>
    <row r="30" spans="1:11" ht="15.75" x14ac:dyDescent="0.25">
      <c r="A30" s="33" t="s">
        <v>29</v>
      </c>
      <c r="B30" s="34"/>
      <c r="C30" s="34"/>
      <c r="D30" s="34"/>
      <c r="E30" s="34"/>
      <c r="F30" s="34"/>
      <c r="G30" s="34"/>
      <c r="H30" s="34"/>
      <c r="I30" s="34"/>
      <c r="J30" s="35"/>
      <c r="K30" s="1"/>
    </row>
    <row r="31" spans="1:11" ht="23.25" customHeight="1" x14ac:dyDescent="0.25">
      <c r="A31" s="17" t="s">
        <v>30</v>
      </c>
      <c r="B31" s="42" t="s">
        <v>61</v>
      </c>
      <c r="C31" s="42"/>
      <c r="D31" s="42"/>
      <c r="E31" s="42"/>
      <c r="F31" s="42"/>
      <c r="G31" s="42"/>
      <c r="H31" s="42"/>
      <c r="I31" s="42"/>
      <c r="J31" s="43"/>
    </row>
    <row r="32" spans="1:11" ht="40.5" customHeight="1" x14ac:dyDescent="0.25">
      <c r="A32" s="17" t="s">
        <v>31</v>
      </c>
      <c r="B32" s="44" t="s">
        <v>62</v>
      </c>
      <c r="C32" s="44"/>
      <c r="D32" s="44"/>
      <c r="E32" s="44"/>
      <c r="F32" s="44"/>
      <c r="G32" s="44"/>
      <c r="H32" s="44"/>
      <c r="I32" s="44"/>
      <c r="J32" s="45"/>
    </row>
    <row r="33" spans="1:11" ht="66" customHeight="1" x14ac:dyDescent="0.25">
      <c r="A33" s="17" t="s">
        <v>32</v>
      </c>
      <c r="B33" s="44" t="s">
        <v>67</v>
      </c>
      <c r="C33" s="44"/>
      <c r="D33" s="44"/>
      <c r="E33" s="44"/>
      <c r="F33" s="44"/>
      <c r="G33" s="44"/>
      <c r="H33" s="44"/>
      <c r="I33" s="44"/>
      <c r="J33" s="45"/>
    </row>
    <row r="34" spans="1:11" ht="114" customHeight="1" x14ac:dyDescent="0.25">
      <c r="A34" s="17" t="s">
        <v>33</v>
      </c>
      <c r="B34" s="44" t="s">
        <v>68</v>
      </c>
      <c r="C34" s="44"/>
      <c r="D34" s="44"/>
      <c r="E34" s="44"/>
      <c r="F34" s="44"/>
      <c r="G34" s="44"/>
      <c r="H34" s="44"/>
      <c r="I34" s="44"/>
      <c r="J34" s="45"/>
    </row>
    <row r="35" spans="1:11" ht="15.75" x14ac:dyDescent="0.25">
      <c r="A35" s="36" t="s">
        <v>34</v>
      </c>
      <c r="B35" s="37"/>
      <c r="C35" s="37"/>
      <c r="D35" s="37"/>
      <c r="E35" s="37"/>
      <c r="F35" s="37"/>
      <c r="G35" s="37"/>
      <c r="H35" s="37"/>
      <c r="I35" s="37"/>
      <c r="J35" s="38"/>
    </row>
    <row r="36" spans="1:11" ht="15.75" x14ac:dyDescent="0.25">
      <c r="A36" s="39" t="s">
        <v>35</v>
      </c>
      <c r="B36" s="40"/>
      <c r="C36" s="40"/>
      <c r="D36" s="40"/>
      <c r="E36" s="40"/>
      <c r="F36" s="40"/>
      <c r="G36" s="40"/>
      <c r="H36" s="40"/>
      <c r="I36" s="40"/>
      <c r="J36" s="41"/>
      <c r="K36" s="1"/>
    </row>
    <row r="37" spans="1:11" ht="84" customHeight="1" x14ac:dyDescent="0.25">
      <c r="A37" s="87" t="s">
        <v>76</v>
      </c>
      <c r="B37" s="88"/>
      <c r="C37" s="88"/>
      <c r="D37" s="88"/>
      <c r="E37" s="88"/>
      <c r="F37" s="88"/>
      <c r="G37" s="88"/>
      <c r="H37" s="88"/>
      <c r="I37" s="88"/>
      <c r="J37" s="89"/>
    </row>
    <row r="38" spans="1:11" ht="23.25" customHeight="1" x14ac:dyDescent="0.25">
      <c r="A38" s="70" t="s">
        <v>40</v>
      </c>
      <c r="B38" s="70"/>
      <c r="C38" s="70"/>
      <c r="D38" s="70"/>
      <c r="E38" s="70"/>
      <c r="F38" s="70"/>
      <c r="G38" s="70"/>
      <c r="H38" s="70"/>
      <c r="I38" s="70"/>
      <c r="J38" s="70"/>
    </row>
    <row r="39" spans="1:11" ht="15.75" x14ac:dyDescent="0.25">
      <c r="A39" s="84" t="s">
        <v>74</v>
      </c>
      <c r="B39" s="84"/>
      <c r="C39" s="84"/>
      <c r="D39" s="84"/>
    </row>
    <row r="40" spans="1:11" ht="15.75" x14ac:dyDescent="0.25">
      <c r="A40" s="85" t="s">
        <v>75</v>
      </c>
      <c r="B40" s="85"/>
      <c r="C40" s="85"/>
      <c r="D40" s="85"/>
    </row>
  </sheetData>
  <mergeCells count="49">
    <mergeCell ref="A39:D39"/>
    <mergeCell ref="A40:D40"/>
    <mergeCell ref="B10:J10"/>
    <mergeCell ref="B1:J1"/>
    <mergeCell ref="B2:C2"/>
    <mergeCell ref="D2:H2"/>
    <mergeCell ref="B3:C3"/>
    <mergeCell ref="D3:H3"/>
    <mergeCell ref="A4:J4"/>
    <mergeCell ref="A5:J5"/>
    <mergeCell ref="A6:J6"/>
    <mergeCell ref="A7:J7"/>
    <mergeCell ref="B8:J8"/>
    <mergeCell ref="B9:J9"/>
    <mergeCell ref="A21:J21"/>
    <mergeCell ref="B11:J11"/>
    <mergeCell ref="B12:J12"/>
    <mergeCell ref="A13:J13"/>
    <mergeCell ref="C14:J14"/>
    <mergeCell ref="C15:J15"/>
    <mergeCell ref="C16:J16"/>
    <mergeCell ref="A17:J17"/>
    <mergeCell ref="B18:J18"/>
    <mergeCell ref="B19:J19"/>
    <mergeCell ref="B20:J20"/>
    <mergeCell ref="A29:J29"/>
    <mergeCell ref="A22:J22"/>
    <mergeCell ref="A23:B23"/>
    <mergeCell ref="C23:E23"/>
    <mergeCell ref="F23:H23"/>
    <mergeCell ref="I23:J23"/>
    <mergeCell ref="A24:B24"/>
    <mergeCell ref="C24:E24"/>
    <mergeCell ref="F24:H24"/>
    <mergeCell ref="I24:J24"/>
    <mergeCell ref="A25:J25"/>
    <mergeCell ref="C26:D26"/>
    <mergeCell ref="E26:F26"/>
    <mergeCell ref="G26:H26"/>
    <mergeCell ref="I26:J26"/>
    <mergeCell ref="A38:J38"/>
    <mergeCell ref="A36:J36"/>
    <mergeCell ref="A37:J37"/>
    <mergeCell ref="A30:J30"/>
    <mergeCell ref="B31:J31"/>
    <mergeCell ref="B32:J32"/>
    <mergeCell ref="B33:J33"/>
    <mergeCell ref="B34:J34"/>
    <mergeCell ref="A35:J35"/>
  </mergeCells>
  <dataValidations count="15">
    <dataValidation allowBlank="1" sqref="A8" xr:uid="{6BEA1099-3C49-4FEF-87EB-90358192928C}"/>
    <dataValidation allowBlank="1" showInputMessage="1" prompt="Nombre del capítulo" sqref="B8:J10" xr:uid="{B690BED9-43F8-42C3-9E52-DF6F9920B142}"/>
    <dataValidation allowBlank="1" showInputMessage="1" showErrorMessage="1" prompt="¿A quién va dirigido el programa?, ¿qué característica tiene esta población que requiere ser beneficiada?" sqref="B20:J20" xr:uid="{81ADFC6C-4454-4850-BA2C-A87C71C65FEC}"/>
    <dataValidation allowBlank="1" showInputMessage="1" showErrorMessage="1" prompt="Nombre del producto" sqref="B31:J32" xr:uid="{5711EC7A-933B-4A4A-BA76-706399CAE85F}"/>
    <dataValidation allowBlank="1" showInputMessage="1" showErrorMessage="1" prompt="1. Describir lo plasmado en el presupuesto_x000a_2. Describir lo alcanzado en términos financieros y de producción " sqref="B33:J33" xr:uid="{1619983C-C6CD-4DEC-B86E-A815E9ADA687}"/>
    <dataValidation allowBlank="1" showInputMessage="1" showErrorMessage="1" prompt="De existir desvío, explicar razones." sqref="B34:J34" xr:uid="{316AED78-6C36-4BB7-AD13-9897E38D4442}"/>
    <dataValidation allowBlank="1" showInputMessage="1" showErrorMessage="1" prompt="Oportunidades de mejora identificadas" sqref="A37:J37" xr:uid="{99F5ED3D-EDB5-4122-9006-5105E91B7710}"/>
    <dataValidation allowBlank="1" showInputMessage="1" showErrorMessage="1" prompt="Presupuesto del programa" sqref="A24:C24 F24" xr:uid="{536F86A3-796E-4602-983F-C2A8186E375C}"/>
    <dataValidation allowBlank="1" showInputMessage="1" showErrorMessage="1" prompt="¿En qué consiste el programa?" sqref="B19:J19" xr:uid="{EE27DD4F-F7A9-481B-90A8-5ED7ED744FE1}"/>
    <dataValidation allowBlank="1" showInputMessage="1" showErrorMessage="1" prompt="Meta anual del indicador" sqref="E27 C27:C28" xr:uid="{C385966E-B8B6-470E-9544-18B77FE2C0E8}"/>
    <dataValidation allowBlank="1" showInputMessage="1" showErrorMessage="1" prompt="Monto presupuestado para el producto" sqref="F27 D27:D28 E28:F28" xr:uid="{878B5D18-F560-49BD-9994-B4BA11FFE1CC}"/>
    <dataValidation allowBlank="1" showInputMessage="1" showErrorMessage="1" prompt="Nombre de cada producto" sqref="A27:A28" xr:uid="{5926A454-207A-4846-889F-ECB3B64FB11D}"/>
    <dataValidation allowBlank="1" showInputMessage="1" showErrorMessage="1" prompt="Nombre del indicador" sqref="B27:B28" xr:uid="{0B085ED0-C1E3-4D00-AED7-5644C0673129}"/>
    <dataValidation allowBlank="1" showInputMessage="1" showErrorMessage="1" prompt="Meta alcanzada en el trimestre" sqref="G27:G28" xr:uid="{50396768-E4C0-4187-80C0-329FF38F5A23}"/>
    <dataValidation allowBlank="1" showInputMessage="1" showErrorMessage="1" prompt="Monto ejecutado en el trimestre" sqref="H27:H28" xr:uid="{8DA47B61-D863-4FA8-A9AD-05D5AF1D0EDD}"/>
  </dataValidations>
  <pageMargins left="0.25" right="0.25" top="0.75" bottom="0.75" header="0.3" footer="0.3"/>
  <pageSetup scale="92" orientation="landscape" horizontalDpi="4294967295" verticalDpi="4294967295"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Programa 11</vt:lpstr>
      <vt:lpstr>Programa 12</vt:lpstr>
      <vt:lpstr>'Programa 11'!Área_de_impresión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Ydolidia Ortega</cp:lastModifiedBy>
  <cp:lastPrinted>2023-10-23T15:15:11Z</cp:lastPrinted>
  <dcterms:created xsi:type="dcterms:W3CDTF">2021-03-22T15:50:10Z</dcterms:created>
  <dcterms:modified xsi:type="dcterms:W3CDTF">2023-10-23T15:15:22Z</dcterms:modified>
</cp:coreProperties>
</file>