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dolidia\AREA DPD 2024\DPD 2024\Mestas fisicas Financieras 2024\"/>
    </mc:Choice>
  </mc:AlternateContent>
  <xr:revisionPtr revIDLastSave="0" documentId="13_ncr:1_{D045A43C-B3F1-45AE-B0E9-65865FD2B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 11 " sheetId="4" r:id="rId1"/>
    <sheet name="Programa 12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J29" i="4" l="1"/>
  <c r="I25" i="4"/>
  <c r="C16" i="4"/>
  <c r="C15" i="4"/>
  <c r="C14" i="4"/>
  <c r="I29" i="1" l="1"/>
  <c r="J29" i="1"/>
  <c r="I25" i="1" l="1"/>
  <c r="C16" i="1"/>
  <c r="C15" i="1"/>
  <c r="C14" i="1"/>
</calcChain>
</file>

<file path=xl/sharedStrings.xml><?xml version="1.0" encoding="utf-8"?>
<sst xmlns="http://schemas.openxmlformats.org/spreadsheetml/2006/main" count="145" uniqueCount="84">
  <si>
    <t>Código</t>
  </si>
  <si>
    <t>Documento Relacionado</t>
  </si>
  <si>
    <t>Fecha Versión</t>
  </si>
  <si>
    <t>Versión</t>
  </si>
  <si>
    <t>DEC-FOR013</t>
  </si>
  <si>
    <t>Lineamientos para la Ejecución Presupuestaria 2019 del Gobierno General Nacional</t>
  </si>
  <si>
    <t>28/03/2019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</si>
  <si>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</si>
  <si>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</si>
  <si>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</si>
  <si>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</si>
  <si>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</si>
  <si>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</si>
  <si>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Garantizar la salud a la población del SRSM, a través de una red de provisión articulada por niveles de complejidad.</t>
  </si>
  <si>
    <t>Visión</t>
  </si>
  <si>
    <t>Alcanzar la satisfacción plena de Nuestros usuarios con el servicio de Salud brindado, con una red de provisión Integrada y competitiva, un modelo de gestión institucional de calidad y Recursos humanos capacitados y Comprometidos.</t>
  </si>
  <si>
    <t>II. Contribución a la Estrategia Nacional de Desarrollo</t>
  </si>
  <si>
    <t>Eje estratégico:</t>
  </si>
  <si>
    <t>Objetivo general:</t>
  </si>
  <si>
    <t>Objetivo(s) específico(s):</t>
  </si>
  <si>
    <t>2.2.1</t>
  </si>
  <si>
    <t>III. Información del Programa</t>
  </si>
  <si>
    <t>Nombre:</t>
  </si>
  <si>
    <t>Provisión de servicios de salud en establecimientos de primer nivel, Programa 11</t>
  </si>
  <si>
    <t>Descripción:</t>
  </si>
  <si>
    <t>Acceso a servicios de salud en establecimientos de primer nivel de atención</t>
  </si>
  <si>
    <t>Población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</si>
  <si>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</si>
  <si>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</si>
  <si>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</si>
  <si>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</si>
  <si>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</si>
  <si>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</si>
  <si>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</si>
  <si>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</si>
  <si>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</si>
  <si>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 xml:space="preserve"> Programación Anual 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</si>
  <si>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</si>
  <si>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</si>
  <si>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</si>
  <si>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</si>
  <si>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</si>
  <si>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</si>
  <si>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</si>
  <si>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</si>
  <si>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</si>
  <si>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</si>
  <si>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</si>
  <si>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</si>
  <si>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Acceso a servicios de salud en establecimientos de primer nivel en la region Metropolitana</t>
  </si>
  <si>
    <t>Número de atenciones por tipo de servicio en Establecimientos de primer Nivel</t>
  </si>
  <si>
    <t>V. Análisis de los Logros y Desviaciones</t>
  </si>
  <si>
    <t>V.I - Información de Logros y Desviaciones por Producto</t>
  </si>
  <si>
    <t xml:space="preserve">Producto: </t>
  </si>
  <si>
    <t>6267- Acceso a servicios de salud en establecimientos de primer nivel en la region Metropolitana</t>
  </si>
  <si>
    <t xml:space="preserve">Descripción del producto: </t>
  </si>
  <si>
    <t>Plantea la atención en el primer nivel, ofertando los servicios de consulta, emergencias y diagnósticos que garantice la pronta recuperación y satisfacción del ciudadano. El Primer Nivel de Atención es la puerta de entrada al sistema de servicios de salud, garantizando una atención integral e integrada, continua y permanente, centrada en la persona y en la familia, con acceso óptimo a los medios diagnósticos y terapéuticos necesarios que permitan obtener el máximo beneficio individual y colectivo, así como la vigilancia, identificación, análisis y el abordaje de los problemas de salud pública y colectiva del territorio en el que se desempeñen.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</si>
  <si>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</si>
  <si>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</si>
  <si>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</si>
  <si>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2. Elaboracion trimestral de evaluacion de Metas fisicas y financiera de productos del primer nivel  despues del cierre del mes del ultimo mes del trimestre, financiero y produccion de servcios</t>
  </si>
  <si>
    <t>3.Implementar el Plan de Auditoria y procesos de calidad de datos a traves de la superviciosnes de Areas a los EE.SS</t>
  </si>
  <si>
    <t>Acceso a servicios de salud especializados en establecimientos No Auto Gestionados región Metropolitana</t>
  </si>
  <si>
    <t>Número de atenciones por tipo de servicio</t>
  </si>
  <si>
    <t>Provisión de servicios de salud en establecimientos no autogestionados, Programa 12</t>
  </si>
  <si>
    <t xml:space="preserve">Acceso a servicios de salud especializados en establecimientos no autogestionados </t>
  </si>
  <si>
    <t>6268- Acceso a servicios de salud especializados en establecimientos No Auto Gestionados región Metropolitana</t>
  </si>
  <si>
    <t xml:space="preserve">Atención en el nivel especializado, ofertando los servicios de consulta, emergencias, hospitalización y diagnósticos que garantice la pronta recuperación y satisfacción del ciudadano que utilice los servicios de salud en la region Metropolitana </t>
  </si>
  <si>
    <t>1. Mensualmente se realizaran analisis de produccion metas fisicas de los servcios de PNA de Nivel espacilizados  cuando el SNS publique en el repositorio SIPNA y web 67A demas consolidados estandarizados.</t>
  </si>
  <si>
    <t>DIRECCIÓN CENTRAL DEL SERVICIO NACIONAL DE SALUD, 5180</t>
  </si>
  <si>
    <t>DIRECCIÓN CENTRAL DEL SERVICIO NACIONAL DE SALUD, 01</t>
  </si>
  <si>
    <t>0001 SERVICIO NACIONAL DE SALUD Y SUBUNIDAD EJECUTORA 0002 SERVICIO REGIONAL DE SALUD METROPOLITANA.</t>
  </si>
  <si>
    <t>Informe de Evaluación Anual de las Metas Físicas-Financieras 2023 SRSM</t>
  </si>
  <si>
    <t>Aumentar las atenciones en los establecimientos no autogestionados para la población asignada en un 20% para el
año 2022 al respecto de las 12,462,316 atenciones ofertadas y las 9,685,328 proyectadas a ejecutar en el año 2023 teniendo en cuenta que todavia los servicios con remodelacion o restructuracion de infraestructura fisica de los Hospitales de nuestra demarcacion.</t>
  </si>
  <si>
    <t xml:space="preserve">La ejecución de meta fisica de este producto se debió a los eventos presentados a final de año, debido a la circulacion en el pais de la nueva variante del COVID-19 y los diferentes virus respiratorios que afecta a la población producto de la temporada de invierno y el frente frio que afecta al pais . Mientras que la meta fisica fue producto del cumplimiento de compromisos contraidos en los procesos de compras adjudicados, ya que los proveedores realizaron la entrega de los bienes y servicios adquiridos en tiempo oportuno.  </t>
  </si>
  <si>
    <t>Se realizaron 9,350,431 atenciones para el año 2023, producto de incremento en la demanda de los servicios por parte de la población. Esta ejecución representa el 95.90% de la meta programada para el año. 
En cuanto al cumplimiento financiero, de los RD$924,399,390 destinados a este producto, se ejecutaron RD$727,883,107, equivalente a un 78.74%.</t>
  </si>
  <si>
    <t>1. Mensualmente se realizaran analisis de produccion metas fisicas de los servcios de PNA de Nivel espacilizados  cuando el SNS publique en el repositorio web 67A demas consolidados estandarizados.</t>
  </si>
  <si>
    <r>
      <t>Beneficiarios:</t>
    </r>
    <r>
      <rPr>
        <sz val="9"/>
        <color rgb="FF000000"/>
        <rFont val="Century Gothic"/>
        <family val="2"/>
      </rPr>
      <t xml:space="preserve"> </t>
    </r>
  </si>
  <si>
    <r>
      <t xml:space="preserve">VI. </t>
    </r>
    <r>
      <rPr>
        <b/>
        <sz val="9"/>
        <color theme="0"/>
        <rFont val="Century Gothic"/>
        <family val="2"/>
      </rPr>
      <t>Oportunidades de Mejora</t>
    </r>
  </si>
  <si>
    <r>
      <rPr>
        <b/>
        <sz val="9"/>
        <rFont val="Calibri"/>
        <family val="2"/>
      </rPr>
      <t>Nota:</t>
    </r>
    <r>
      <rPr>
        <sz val="9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</si>
  <si>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La ejecución de la meta física ha sido el resultado de las intervenciones y fortalecimiento de los centros de primer nivel de anteción de la Región Metropolitano. En cuanto a la ejecución de la meta financiera ha sido producto del cumplimiento de compromisos contraidos en los procesos de compras adjudicados, ya que los proveedores realizaron la entrega de los bienes y servicios adquiridos en tiempo oportuno.</t>
  </si>
  <si>
    <t>Aumentar las atenciones en el primer nivel para la población asignada en un 30% para el año 2023 al respecto de las 3,052,298 ejecutadas en el 2022; indicando.</t>
  </si>
  <si>
    <t>Informe de Evaluación Anual de las Metas Físicas-Financieras PNA 2023 SRSM</t>
  </si>
  <si>
    <t>Se realizaron 3,492,370 atenciones para el año 2023, producto dela acciones de remozamiento, provisión de insumos medicos y no medicos, visitas domiciliarias, atencion al adulto mayor, realizadas en los centros de primer nivel de atencion lo que ha incrementado la demanda de los servicios. Esta ejecución representa el 102.4% de la meta programada para el año. 
En cuanto al cumplimiento financiero, de los RD$51,443,966 destinados a este producto, se ejecutaron RD$37,205,608.78, equivalente a un 72.32%.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</si>
</sst>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entury Gothic"/>
      <family val="2"/>
    </font>
    <font>
      <i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b/>
      <sz val="9"/>
      <color theme="0"/>
      <name val="Century Gothic"/>
      <family val="2"/>
    </font>
    <font>
      <sz val="7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0" fillId="0" borderId="0" xfId="0" applyNumberFormat="1"/>
    <xf numFmtId="0" fontId="5" fillId="0" borderId="22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165" fontId="5" fillId="0" borderId="32" xfId="0" applyNumberFormat="1" applyFont="1" applyBorder="1" applyAlignment="1" applyProtection="1">
      <alignment horizontal="center" vertical="center" wrapText="1" readingOrder="1"/>
      <protection locked="0"/>
    </xf>
    <xf numFmtId="10" fontId="5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67" fontId="5" fillId="8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1" xfId="0" applyFont="1" applyBorder="1" applyAlignment="1" applyProtection="1">
      <alignment vertical="top" wrapText="1"/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165" fontId="5" fillId="0" borderId="26" xfId="0" applyNumberFormat="1" applyFont="1" applyBorder="1" applyAlignment="1" applyProtection="1">
      <alignment horizontal="center" vertical="center" wrapText="1" readingOrder="1"/>
      <protection locked="0"/>
    </xf>
    <xf numFmtId="5" fontId="5" fillId="0" borderId="26" xfId="3" applyNumberFormat="1" applyFont="1" applyBorder="1" applyAlignment="1" applyProtection="1">
      <alignment horizontal="center" vertical="center" wrapText="1" readingOrder="1"/>
      <protection locked="0"/>
    </xf>
    <xf numFmtId="165" fontId="5" fillId="0" borderId="26" xfId="0" applyNumberFormat="1" applyFont="1" applyBorder="1" applyAlignment="1" applyProtection="1">
      <alignment horizontal="center" vertical="center" wrapText="1"/>
      <protection locked="0"/>
    </xf>
    <xf numFmtId="5" fontId="5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0" borderId="19" xfId="0" applyFont="1" applyBorder="1" applyAlignment="1">
      <alignment vertical="center"/>
    </xf>
    <xf numFmtId="0" fontId="8" fillId="0" borderId="19" xfId="0" applyFont="1" applyBorder="1"/>
    <xf numFmtId="0" fontId="2" fillId="0" borderId="17" xfId="0" applyFont="1" applyBorder="1" applyAlignment="1">
      <alignment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vertical="center" wrapText="1"/>
    </xf>
    <xf numFmtId="0" fontId="6" fillId="0" borderId="17" xfId="0" applyFont="1" applyBorder="1"/>
    <xf numFmtId="0" fontId="6" fillId="0" borderId="0" xfId="0" applyFont="1"/>
    <xf numFmtId="0" fontId="14" fillId="9" borderId="28" xfId="0" applyFont="1" applyFill="1" applyBorder="1" applyAlignment="1">
      <alignment horizontal="center" vertical="center" wrapText="1" readingOrder="1"/>
    </xf>
    <xf numFmtId="0" fontId="14" fillId="9" borderId="29" xfId="0" applyFont="1" applyFill="1" applyBorder="1" applyAlignment="1">
      <alignment horizontal="center" vertical="center" wrapText="1" readingOrder="1"/>
    </xf>
    <xf numFmtId="0" fontId="14" fillId="9" borderId="30" xfId="0" applyFont="1" applyFill="1" applyBorder="1" applyAlignment="1">
      <alignment horizontal="center" vertical="center" wrapText="1" readingOrder="1"/>
    </xf>
    <xf numFmtId="0" fontId="2" fillId="0" borderId="19" xfId="0" applyFont="1" applyBorder="1" applyAlignment="1" applyProtection="1">
      <alignment vertical="center" wrapText="1"/>
      <protection locked="0"/>
    </xf>
    <xf numFmtId="165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2" xfId="0" applyNumberFormat="1" applyFont="1" applyBorder="1" applyAlignment="1" applyProtection="1">
      <alignment horizontal="center" vertical="center" wrapText="1"/>
      <protection locked="0"/>
    </xf>
    <xf numFmtId="10" fontId="16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8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14" fillId="9" borderId="26" xfId="0" applyFont="1" applyFill="1" applyBorder="1" applyAlignment="1">
      <alignment horizontal="center" vertical="center" wrapText="1" readingOrder="1"/>
    </xf>
    <xf numFmtId="0" fontId="5" fillId="7" borderId="26" xfId="0" applyFont="1" applyFill="1" applyBorder="1" applyAlignment="1">
      <alignment vertical="top" wrapText="1"/>
    </xf>
    <xf numFmtId="0" fontId="5" fillId="7" borderId="27" xfId="0" applyFont="1" applyFill="1" applyBorder="1" applyAlignment="1">
      <alignment vertical="top" wrapText="1"/>
    </xf>
    <xf numFmtId="0" fontId="13" fillId="7" borderId="21" xfId="0" applyFont="1" applyFill="1" applyBorder="1" applyAlignment="1">
      <alignment horizontal="center" vertical="center" wrapText="1" readingOrder="1"/>
    </xf>
    <xf numFmtId="0" fontId="13" fillId="7" borderId="22" xfId="0" applyFont="1" applyFill="1" applyBorder="1" applyAlignment="1">
      <alignment horizontal="center" vertical="center" wrapText="1" readingOrder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8" borderId="26" xfId="2" applyNumberFormat="1" applyFont="1" applyFill="1" applyBorder="1" applyAlignment="1" applyProtection="1">
      <alignment horizontal="center" vertical="center" wrapText="1" readingOrder="1"/>
    </xf>
    <xf numFmtId="10" fontId="5" fillId="8" borderId="27" xfId="2" applyNumberFormat="1" applyFont="1" applyFill="1" applyBorder="1" applyAlignment="1" applyProtection="1">
      <alignment horizontal="center" vertical="center" wrapText="1" readingOrder="1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6" fillId="7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8" xfId="0" applyFont="1" applyFill="1" applyBorder="1" applyAlignment="1">
      <alignment horizontal="center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34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5" fontId="5" fillId="2" borderId="21" xfId="1" applyNumberFormat="1" applyFont="1" applyFill="1" applyBorder="1" applyAlignment="1" applyProtection="1">
      <alignment horizontal="center" vertical="center" wrapText="1" readingOrder="1"/>
      <protection locked="0"/>
    </xf>
    <xf numFmtId="5" fontId="5" fillId="2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2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2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2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 applyProtection="1">
      <alignment horizontal="left" vertical="center" wrapText="1"/>
      <protection locked="0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9" formatCode="&quot;$&quot;#,##0_);\(&quot;$&quot;#,##0\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A28:J29" totalsRowShown="0" headerRowDxfId="29" dataDxfId="27" headerRowBorderDxfId="28" tableBorderDxfId="26" totalsRowBorderDxfId="25">
  <autoFilter ref="A28:J29" xr:uid="{00000000-0009-0000-0100-000003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 dataCellStyle="Porcentaje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 dataCellStyle="Moneda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 dataCellStyle="Porcentaje">
      <calculatedColumnFormula>IF(G29&gt;0,G29/C29,0)</calculatedColumnFormula>
    </tableColumn>
    <tableColumn id="8" xr3:uid="{00000000-0010-0000-01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topLeftCell="A16" zoomScaleNormal="100" workbookViewId="0">
      <selection activeCell="L29" sqref="L29"/>
    </sheetView>
  </sheetViews>
  <sheetFormatPr baseColWidth="10" defaultRowHeight="15" x14ac:dyDescent="0.25"/>
  <cols>
    <col min="1" max="1" width="23" style="6" customWidth="1"/>
    <col min="2" max="2" width="22.140625" style="6" customWidth="1"/>
    <col min="3" max="3" width="10.85546875" style="6" customWidth="1"/>
    <col min="4" max="4" width="10" style="6" customWidth="1"/>
    <col min="5" max="5" width="9.5703125" style="6" customWidth="1"/>
    <col min="6" max="6" width="10.85546875" style="6" customWidth="1"/>
    <col min="7" max="7" width="9.42578125" style="6" customWidth="1"/>
    <col min="8" max="8" width="10.42578125" style="6" customWidth="1"/>
    <col min="9" max="9" width="10.85546875" style="6" customWidth="1"/>
    <col min="10" max="10" width="10" style="6" customWidth="1"/>
    <col min="11" max="11" width="11.42578125" style="6"/>
  </cols>
  <sheetData>
    <row r="1" spans="1:16" ht="15.75" thickBot="1" x14ac:dyDescent="0.3">
      <c r="A1" s="19"/>
      <c r="B1" s="83" t="s">
        <v>82</v>
      </c>
      <c r="C1" s="84"/>
      <c r="D1" s="84"/>
      <c r="E1" s="84"/>
      <c r="F1" s="84"/>
      <c r="G1" s="84"/>
      <c r="H1" s="84"/>
      <c r="I1" s="84"/>
      <c r="J1" s="85"/>
      <c r="K1" s="1"/>
    </row>
    <row r="2" spans="1:16" ht="15.75" thickBot="1" x14ac:dyDescent="0.3">
      <c r="A2" s="20"/>
      <c r="B2" s="86" t="s">
        <v>0</v>
      </c>
      <c r="C2" s="87"/>
      <c r="D2" s="86" t="s">
        <v>1</v>
      </c>
      <c r="E2" s="87"/>
      <c r="F2" s="87"/>
      <c r="G2" s="87"/>
      <c r="H2" s="88"/>
      <c r="I2" s="2" t="s">
        <v>2</v>
      </c>
      <c r="J2" s="3" t="s">
        <v>3</v>
      </c>
      <c r="K2" s="1"/>
    </row>
    <row r="3" spans="1:16" ht="24" customHeight="1" thickBot="1" x14ac:dyDescent="0.3">
      <c r="A3" s="21"/>
      <c r="B3" s="89" t="s">
        <v>4</v>
      </c>
      <c r="C3" s="90"/>
      <c r="D3" s="89" t="s">
        <v>5</v>
      </c>
      <c r="E3" s="90"/>
      <c r="F3" s="90"/>
      <c r="G3" s="90"/>
      <c r="H3" s="91"/>
      <c r="I3" s="4" t="s">
        <v>6</v>
      </c>
      <c r="J3" s="5">
        <v>0</v>
      </c>
      <c r="K3" s="1"/>
    </row>
    <row r="4" spans="1:16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6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6" x14ac:dyDescent="0.25">
      <c r="A6" s="42" t="s">
        <v>7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6" x14ac:dyDescent="0.25">
      <c r="A7" s="48" t="s">
        <v>8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6" ht="15" customHeight="1" x14ac:dyDescent="0.25">
      <c r="A8" s="22" t="s">
        <v>9</v>
      </c>
      <c r="B8" s="72" t="s">
        <v>69</v>
      </c>
      <c r="C8" s="73"/>
      <c r="D8" s="73"/>
      <c r="E8" s="73"/>
      <c r="F8" s="73"/>
      <c r="G8" s="73"/>
      <c r="H8" s="73"/>
      <c r="I8" s="73"/>
      <c r="J8" s="74"/>
      <c r="K8" s="1"/>
    </row>
    <row r="9" spans="1:16" ht="15" customHeight="1" x14ac:dyDescent="0.25">
      <c r="A9" s="23" t="s">
        <v>10</v>
      </c>
      <c r="B9" s="72" t="s">
        <v>70</v>
      </c>
      <c r="C9" s="73"/>
      <c r="D9" s="73"/>
      <c r="E9" s="73"/>
      <c r="F9" s="73"/>
      <c r="G9" s="73"/>
      <c r="H9" s="73"/>
      <c r="I9" s="73"/>
      <c r="J9" s="74"/>
      <c r="K9" s="1"/>
    </row>
    <row r="10" spans="1:16" ht="18.75" customHeight="1" x14ac:dyDescent="0.25">
      <c r="A10" s="23" t="s">
        <v>11</v>
      </c>
      <c r="B10" s="72" t="s">
        <v>71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6" ht="16.5" customHeight="1" x14ac:dyDescent="0.25">
      <c r="A11" s="22" t="s">
        <v>12</v>
      </c>
      <c r="B11" s="75" t="s">
        <v>13</v>
      </c>
      <c r="C11" s="75"/>
      <c r="D11" s="75"/>
      <c r="E11" s="75"/>
      <c r="F11" s="75"/>
      <c r="G11" s="75"/>
      <c r="H11" s="75"/>
      <c r="I11" s="75"/>
      <c r="J11" s="75"/>
    </row>
    <row r="12" spans="1:16" ht="35.25" customHeight="1" x14ac:dyDescent="0.25">
      <c r="A12" s="22" t="s">
        <v>14</v>
      </c>
      <c r="B12" s="76" t="s">
        <v>15</v>
      </c>
      <c r="C12" s="77"/>
      <c r="D12" s="77"/>
      <c r="E12" s="77"/>
      <c r="F12" s="77"/>
      <c r="G12" s="77"/>
      <c r="H12" s="77"/>
      <c r="I12" s="77"/>
      <c r="J12" s="78"/>
    </row>
    <row r="13" spans="1:16" x14ac:dyDescent="0.25">
      <c r="A13" s="42" t="s">
        <v>16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6" ht="18.75" customHeight="1" x14ac:dyDescent="0.25">
      <c r="A14" s="24" t="s">
        <v>17</v>
      </c>
      <c r="B14" s="25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6" ht="21" customHeight="1" x14ac:dyDescent="0.25">
      <c r="A15" s="24" t="s">
        <v>18</v>
      </c>
      <c r="B15" s="26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16" ht="30.75" customHeight="1" x14ac:dyDescent="0.25">
      <c r="A16" s="24" t="s">
        <v>19</v>
      </c>
      <c r="B16" s="27" t="s">
        <v>20</v>
      </c>
      <c r="C16" s="68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68"/>
      <c r="E16" s="68"/>
      <c r="F16" s="68"/>
      <c r="G16" s="68"/>
      <c r="H16" s="68"/>
      <c r="I16" s="68"/>
      <c r="J16" s="68"/>
      <c r="O16" s="7"/>
      <c r="P16" s="7"/>
    </row>
    <row r="17" spans="1:21" x14ac:dyDescent="0.25">
      <c r="A17" s="42" t="s">
        <v>21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21" ht="22.5" customHeight="1" x14ac:dyDescent="0.25">
      <c r="A18" s="22" t="s">
        <v>22</v>
      </c>
      <c r="B18" s="40" t="s">
        <v>23</v>
      </c>
      <c r="C18" s="40"/>
      <c r="D18" s="40"/>
      <c r="E18" s="40"/>
      <c r="F18" s="40"/>
      <c r="G18" s="40"/>
      <c r="H18" s="40"/>
      <c r="I18" s="40"/>
      <c r="J18" s="40"/>
    </row>
    <row r="19" spans="1:21" ht="17.25" customHeight="1" x14ac:dyDescent="0.25">
      <c r="A19" s="28" t="s">
        <v>24</v>
      </c>
      <c r="B19" s="40" t="s">
        <v>25</v>
      </c>
      <c r="C19" s="40"/>
      <c r="D19" s="40"/>
      <c r="E19" s="40"/>
      <c r="F19" s="40"/>
      <c r="G19" s="40"/>
      <c r="H19" s="40"/>
      <c r="I19" s="40"/>
      <c r="J19" s="40"/>
    </row>
    <row r="20" spans="1:21" ht="18.75" customHeight="1" x14ac:dyDescent="0.25">
      <c r="A20" s="28" t="s">
        <v>77</v>
      </c>
      <c r="B20" s="40" t="s">
        <v>26</v>
      </c>
      <c r="C20" s="40"/>
      <c r="D20" s="40"/>
      <c r="E20" s="40"/>
      <c r="F20" s="40"/>
      <c r="G20" s="40"/>
      <c r="H20" s="40"/>
      <c r="I20" s="40"/>
      <c r="J20" s="40"/>
    </row>
    <row r="21" spans="1:21" ht="26.25" customHeight="1" x14ac:dyDescent="0.25">
      <c r="A21" s="28" t="s">
        <v>27</v>
      </c>
      <c r="B21" s="66" t="s">
        <v>81</v>
      </c>
      <c r="C21" s="67"/>
      <c r="D21" s="67"/>
      <c r="E21" s="67"/>
      <c r="F21" s="67"/>
      <c r="G21" s="67"/>
      <c r="H21" s="67"/>
      <c r="I21" s="67"/>
      <c r="J21" s="67"/>
      <c r="K21" s="1"/>
    </row>
    <row r="22" spans="1:21" x14ac:dyDescent="0.25">
      <c r="A22" s="42" t="s">
        <v>28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21" x14ac:dyDescent="0.25">
      <c r="A23" s="48" t="s">
        <v>29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21" ht="21.75" customHeight="1" x14ac:dyDescent="0.25">
      <c r="A24" s="55" t="s">
        <v>30</v>
      </c>
      <c r="B24" s="56"/>
      <c r="C24" s="57" t="s">
        <v>31</v>
      </c>
      <c r="D24" s="58"/>
      <c r="E24" s="58"/>
      <c r="F24" s="58" t="s">
        <v>32</v>
      </c>
      <c r="G24" s="58"/>
      <c r="H24" s="56"/>
      <c r="I24" s="57" t="s">
        <v>33</v>
      </c>
      <c r="J24" s="59"/>
    </row>
    <row r="25" spans="1:21" ht="15" customHeight="1" x14ac:dyDescent="0.25">
      <c r="A25" s="60">
        <v>51443966</v>
      </c>
      <c r="B25" s="61"/>
      <c r="C25" s="62">
        <v>51443966</v>
      </c>
      <c r="D25" s="63"/>
      <c r="E25" s="61"/>
      <c r="F25" s="62">
        <v>37205608.780000001</v>
      </c>
      <c r="G25" s="63"/>
      <c r="H25" s="61"/>
      <c r="I25" s="64">
        <f>F25/C25*1</f>
        <v>0.72322590330613312</v>
      </c>
      <c r="J25" s="65"/>
    </row>
    <row r="26" spans="1:21" x14ac:dyDescent="0.25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21" x14ac:dyDescent="0.25">
      <c r="A27" s="29"/>
      <c r="B27" s="30"/>
      <c r="C27" s="52" t="s">
        <v>35</v>
      </c>
      <c r="D27" s="53"/>
      <c r="E27" s="52" t="s">
        <v>36</v>
      </c>
      <c r="F27" s="53"/>
      <c r="G27" s="52" t="s">
        <v>37</v>
      </c>
      <c r="H27" s="52"/>
      <c r="I27" s="52" t="s">
        <v>38</v>
      </c>
      <c r="J27" s="54"/>
    </row>
    <row r="28" spans="1:21" ht="36" x14ac:dyDescent="0.25">
      <c r="A28" s="31" t="s">
        <v>39</v>
      </c>
      <c r="B28" s="32" t="s">
        <v>40</v>
      </c>
      <c r="C28" s="32" t="s">
        <v>41</v>
      </c>
      <c r="D28" s="32" t="s">
        <v>42</v>
      </c>
      <c r="E28" s="32" t="s">
        <v>43</v>
      </c>
      <c r="F28" s="32" t="s">
        <v>44</v>
      </c>
      <c r="G28" s="32" t="s">
        <v>45</v>
      </c>
      <c r="H28" s="32" t="s">
        <v>46</v>
      </c>
      <c r="I28" s="32" t="s">
        <v>47</v>
      </c>
      <c r="J28" s="33" t="s">
        <v>48</v>
      </c>
    </row>
    <row r="29" spans="1:21" ht="65.25" customHeight="1" x14ac:dyDescent="0.25">
      <c r="A29" s="8" t="s">
        <v>49</v>
      </c>
      <c r="B29" s="9" t="s">
        <v>50</v>
      </c>
      <c r="C29" s="35">
        <v>3407383</v>
      </c>
      <c r="D29" s="36">
        <v>51443966</v>
      </c>
      <c r="E29" s="36">
        <v>3407383</v>
      </c>
      <c r="F29" s="36">
        <v>51443966</v>
      </c>
      <c r="G29" s="37">
        <v>3492370</v>
      </c>
      <c r="H29" s="36">
        <v>37205608.780000001</v>
      </c>
      <c r="I29" s="38">
        <f t="shared" ref="I29:J29" si="0">IF(G29&gt;0,G29/C29,0)</f>
        <v>1.0249420156172639</v>
      </c>
      <c r="J29" s="39">
        <f t="shared" si="0"/>
        <v>0.72322590330613312</v>
      </c>
      <c r="R29" s="7"/>
      <c r="S29" s="7"/>
    </row>
    <row r="30" spans="1:21" x14ac:dyDescent="0.25">
      <c r="A30" s="42" t="s">
        <v>51</v>
      </c>
      <c r="B30" s="43"/>
      <c r="C30" s="43"/>
      <c r="D30" s="43"/>
      <c r="E30" s="43"/>
      <c r="F30" s="43"/>
      <c r="G30" s="43"/>
      <c r="H30" s="43"/>
      <c r="I30" s="43"/>
      <c r="J30" s="44"/>
      <c r="K30" s="1"/>
    </row>
    <row r="31" spans="1:21" ht="30.75" customHeight="1" x14ac:dyDescent="0.25">
      <c r="A31" s="48" t="s">
        <v>52</v>
      </c>
      <c r="B31" s="49"/>
      <c r="C31" s="49"/>
      <c r="D31" s="49"/>
      <c r="E31" s="49"/>
      <c r="F31" s="49"/>
      <c r="G31" s="49"/>
      <c r="H31" s="49"/>
      <c r="I31" s="49"/>
      <c r="J31" s="50"/>
      <c r="T31" s="7"/>
      <c r="U31" s="7"/>
    </row>
    <row r="32" spans="1:21" ht="21.75" customHeight="1" x14ac:dyDescent="0.25">
      <c r="A32" s="34" t="s">
        <v>53</v>
      </c>
      <c r="B32" s="40" t="s">
        <v>54</v>
      </c>
      <c r="C32" s="40"/>
      <c r="D32" s="40"/>
      <c r="E32" s="40"/>
      <c r="F32" s="40"/>
      <c r="G32" s="40"/>
      <c r="H32" s="40"/>
      <c r="I32" s="40"/>
      <c r="J32" s="40"/>
    </row>
    <row r="33" spans="1:11" ht="72" customHeight="1" x14ac:dyDescent="0.25">
      <c r="A33" s="34" t="s">
        <v>55</v>
      </c>
      <c r="B33" s="40" t="s">
        <v>56</v>
      </c>
      <c r="C33" s="40"/>
      <c r="D33" s="40"/>
      <c r="E33" s="40"/>
      <c r="F33" s="40"/>
      <c r="G33" s="40"/>
      <c r="H33" s="40"/>
      <c r="I33" s="40"/>
      <c r="J33" s="40"/>
    </row>
    <row r="34" spans="1:11" ht="62.25" customHeight="1" x14ac:dyDescent="0.25">
      <c r="A34" s="34" t="s">
        <v>57</v>
      </c>
      <c r="B34" s="51" t="s">
        <v>83</v>
      </c>
      <c r="C34" s="51"/>
      <c r="D34" s="51"/>
      <c r="E34" s="51"/>
      <c r="F34" s="51"/>
      <c r="G34" s="51"/>
      <c r="H34" s="51"/>
      <c r="I34" s="51"/>
      <c r="J34" s="51"/>
    </row>
    <row r="35" spans="1:11" ht="47.25" customHeight="1" x14ac:dyDescent="0.25">
      <c r="A35" s="34" t="s">
        <v>58</v>
      </c>
      <c r="B35" s="51" t="s">
        <v>80</v>
      </c>
      <c r="C35" s="51"/>
      <c r="D35" s="51"/>
      <c r="E35" s="51"/>
      <c r="F35" s="51"/>
      <c r="G35" s="51"/>
      <c r="H35" s="51"/>
      <c r="I35" s="51"/>
      <c r="J35" s="51"/>
    </row>
    <row r="36" spans="1:11" x14ac:dyDescent="0.25">
      <c r="A36" s="42" t="s">
        <v>78</v>
      </c>
      <c r="B36" s="43"/>
      <c r="C36" s="43"/>
      <c r="D36" s="43"/>
      <c r="E36" s="43"/>
      <c r="F36" s="43"/>
      <c r="G36" s="43"/>
      <c r="H36" s="43"/>
      <c r="I36" s="43"/>
      <c r="J36" s="44"/>
      <c r="K36" s="1"/>
    </row>
    <row r="37" spans="1:11" ht="33" customHeight="1" x14ac:dyDescent="0.25">
      <c r="A37" s="45" t="s">
        <v>59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s="6" customFormat="1" ht="28.5" customHeight="1" x14ac:dyDescent="0.25">
      <c r="A38" s="40" t="s">
        <v>68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1" s="6" customFormat="1" ht="30.75" customHeight="1" x14ac:dyDescent="0.25">
      <c r="A39" s="40" t="s">
        <v>60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1" s="6" customFormat="1" ht="18" customHeight="1" x14ac:dyDescent="0.25">
      <c r="A40" s="40" t="s">
        <v>61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1" x14ac:dyDescent="0.25">
      <c r="A41" s="41" t="s">
        <v>79</v>
      </c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17:J17"/>
    <mergeCell ref="B18:J18"/>
    <mergeCell ref="B19:J19"/>
    <mergeCell ref="B20:J20"/>
    <mergeCell ref="B21:J21"/>
    <mergeCell ref="A25:B25"/>
    <mergeCell ref="C25:E25"/>
    <mergeCell ref="F25:H25"/>
    <mergeCell ref="I25:J25"/>
    <mergeCell ref="A26:J26"/>
    <mergeCell ref="A22:J22"/>
    <mergeCell ref="A23:J23"/>
    <mergeCell ref="A24:B24"/>
    <mergeCell ref="C24:E24"/>
    <mergeCell ref="F24:H24"/>
    <mergeCell ref="I24:J24"/>
    <mergeCell ref="B35:J35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A38:J38"/>
    <mergeCell ref="A39:J39"/>
    <mergeCell ref="A40:J40"/>
    <mergeCell ref="A41:J41"/>
    <mergeCell ref="A36:J36"/>
    <mergeCell ref="A37:J37"/>
  </mergeCells>
  <dataValidations count="15">
    <dataValidation allowBlank="1" showInputMessage="1" showErrorMessage="1" prompt="Nombre de cada producto" sqref="A28:A29" xr:uid="{00000000-0002-0000-0000-000000000000}"/>
    <dataValidation allowBlank="1" showInputMessage="1" showErrorMessage="1" prompt="Nombre del indicador" sqref="B28:B29" xr:uid="{00000000-0002-0000-0000-000001000000}"/>
    <dataValidation allowBlank="1" showInputMessage="1" showErrorMessage="1" prompt="Meta alcanzada en el trimestre" sqref="G28:G29" xr:uid="{00000000-0002-0000-0000-000002000000}"/>
    <dataValidation allowBlank="1" showInputMessage="1" showErrorMessage="1" prompt="Monto ejecutado en el trimestre" sqref="H28:H29" xr:uid="{00000000-0002-0000-0000-000003000000}"/>
    <dataValidation allowBlank="1" sqref="A8" xr:uid="{00000000-0002-0000-0000-000004000000}"/>
    <dataValidation allowBlank="1" showInputMessage="1" prompt="Nombre del capítulo" sqref="B8:J10" xr:uid="{00000000-0002-0000-0000-000005000000}"/>
    <dataValidation allowBlank="1" showInputMessage="1" showErrorMessage="1" prompt="¿A quién va dirigido el programa?, ¿qué característica tiene esta población que requiere ser beneficiada?" sqref="B20:J20" xr:uid="{00000000-0002-0000-0000-000006000000}"/>
    <dataValidation allowBlank="1" showInputMessage="1" showErrorMessage="1" prompt="Nombre del producto" sqref="B32:J33" xr:uid="{86FA9894-D669-4C0A-AFE6-B82A6523DE38}"/>
    <dataValidation allowBlank="1" showInputMessage="1" showErrorMessage="1" prompt="1. Describir lo plasmado en el presupuesto_x000a_2. Describir lo alcanzado en términos financieros y de producción " sqref="B34:J34" xr:uid="{324232D4-39A3-4720-9A0F-4CBCBDF33FA1}"/>
    <dataValidation allowBlank="1" showInputMessage="1" showErrorMessage="1" prompt="De existir desvío, explicar razones." sqref="B35:J35" xr:uid="{0936D0D0-A17E-4F5C-9F13-1111DD301B3F}"/>
    <dataValidation allowBlank="1" showInputMessage="1" showErrorMessage="1" prompt="Oportunidades de mejora identificadas" sqref="A38:A40 B38:J38" xr:uid="{00000000-0002-0000-0000-00000A000000}"/>
    <dataValidation allowBlank="1" showInputMessage="1" showErrorMessage="1" prompt="Presupuesto del programa" sqref="F25 A25 C25" xr:uid="{00000000-0002-0000-0000-00000B000000}"/>
    <dataValidation allowBlank="1" showInputMessage="1" showErrorMessage="1" prompt="¿En qué consiste el programa?" sqref="B19:J19" xr:uid="{00000000-0002-0000-0000-00000C000000}"/>
    <dataValidation allowBlank="1" showInputMessage="1" showErrorMessage="1" prompt="Meta anual del indicador" sqref="E28 C28:C29" xr:uid="{00000000-0002-0000-0000-00000D000000}"/>
    <dataValidation allowBlank="1" showInputMessage="1" showErrorMessage="1" prompt="Monto presupuestado para el producto" sqref="F28 D28:D29 E29:F29" xr:uid="{00000000-0002-0000-0000-00000E000000}"/>
  </dataValidations>
  <pageMargins left="0.70866141732283472" right="0.70866141732283472" top="0.34" bottom="0.34" header="0.31496062992125984" footer="0.31496062992125984"/>
  <pageSetup scale="9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opLeftCell="A17" zoomScale="120" zoomScaleNormal="120" workbookViewId="0">
      <selection activeCell="K33" sqref="K33"/>
    </sheetView>
  </sheetViews>
  <sheetFormatPr baseColWidth="10" defaultRowHeight="15" x14ac:dyDescent="0.25"/>
  <cols>
    <col min="1" max="1" width="23" style="6" customWidth="1"/>
    <col min="2" max="2" width="22.140625" style="6" customWidth="1"/>
    <col min="3" max="3" width="11.28515625" style="6" customWidth="1"/>
    <col min="4" max="4" width="12.85546875" style="6" customWidth="1"/>
    <col min="5" max="5" width="10.85546875" style="6" customWidth="1"/>
    <col min="6" max="6" width="12.28515625" style="6" customWidth="1"/>
    <col min="7" max="7" width="11.28515625" style="6" customWidth="1"/>
    <col min="8" max="10" width="12.7109375" style="6" customWidth="1"/>
    <col min="11" max="11" width="11.42578125" style="6"/>
  </cols>
  <sheetData>
    <row r="1" spans="1:16" ht="15.75" thickBot="1" x14ac:dyDescent="0.3">
      <c r="A1" s="19"/>
      <c r="B1" s="83" t="s">
        <v>72</v>
      </c>
      <c r="C1" s="84"/>
      <c r="D1" s="84"/>
      <c r="E1" s="84"/>
      <c r="F1" s="84"/>
      <c r="G1" s="84"/>
      <c r="H1" s="84"/>
      <c r="I1" s="84"/>
      <c r="J1" s="85"/>
      <c r="K1" s="1"/>
    </row>
    <row r="2" spans="1:16" ht="15.75" thickBot="1" x14ac:dyDescent="0.3">
      <c r="A2" s="20"/>
      <c r="B2" s="86" t="s">
        <v>0</v>
      </c>
      <c r="C2" s="87"/>
      <c r="D2" s="86" t="s">
        <v>1</v>
      </c>
      <c r="E2" s="87"/>
      <c r="F2" s="87"/>
      <c r="G2" s="87"/>
      <c r="H2" s="88"/>
      <c r="I2" s="2" t="s">
        <v>2</v>
      </c>
      <c r="J2" s="3" t="s">
        <v>3</v>
      </c>
      <c r="K2" s="1"/>
    </row>
    <row r="3" spans="1:16" ht="15.75" thickBot="1" x14ac:dyDescent="0.3">
      <c r="A3" s="21"/>
      <c r="B3" s="89" t="s">
        <v>4</v>
      </c>
      <c r="C3" s="90"/>
      <c r="D3" s="89" t="s">
        <v>5</v>
      </c>
      <c r="E3" s="90"/>
      <c r="F3" s="90"/>
      <c r="G3" s="90"/>
      <c r="H3" s="91"/>
      <c r="I3" s="4">
        <v>43552</v>
      </c>
      <c r="J3" s="5">
        <v>0</v>
      </c>
      <c r="K3" s="1"/>
    </row>
    <row r="4" spans="1:16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6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6" x14ac:dyDescent="0.25">
      <c r="A6" s="42" t="s">
        <v>7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6" x14ac:dyDescent="0.25">
      <c r="A7" s="48" t="s">
        <v>8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6" ht="15" customHeight="1" x14ac:dyDescent="0.25">
      <c r="A8" s="22" t="s">
        <v>9</v>
      </c>
      <c r="B8" s="72" t="s">
        <v>69</v>
      </c>
      <c r="C8" s="73"/>
      <c r="D8" s="73"/>
      <c r="E8" s="73"/>
      <c r="F8" s="73"/>
      <c r="G8" s="73"/>
      <c r="H8" s="73"/>
      <c r="I8" s="73"/>
      <c r="J8" s="74"/>
      <c r="K8" s="1"/>
    </row>
    <row r="9" spans="1:16" ht="15" customHeight="1" x14ac:dyDescent="0.25">
      <c r="A9" s="23" t="s">
        <v>10</v>
      </c>
      <c r="B9" s="72" t="s">
        <v>70</v>
      </c>
      <c r="C9" s="73"/>
      <c r="D9" s="73"/>
      <c r="E9" s="73"/>
      <c r="F9" s="73"/>
      <c r="G9" s="73"/>
      <c r="H9" s="73"/>
      <c r="I9" s="73"/>
      <c r="J9" s="74"/>
      <c r="K9" s="1"/>
    </row>
    <row r="10" spans="1:16" ht="18.75" customHeight="1" x14ac:dyDescent="0.25">
      <c r="A10" s="23" t="s">
        <v>11</v>
      </c>
      <c r="B10" s="72" t="s">
        <v>71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6" ht="17.25" customHeight="1" x14ac:dyDescent="0.25">
      <c r="A11" s="22" t="s">
        <v>12</v>
      </c>
      <c r="B11" s="75" t="s">
        <v>13</v>
      </c>
      <c r="C11" s="75"/>
      <c r="D11" s="75"/>
      <c r="E11" s="75"/>
      <c r="F11" s="75"/>
      <c r="G11" s="75"/>
      <c r="H11" s="75"/>
      <c r="I11" s="75"/>
      <c r="J11" s="75"/>
    </row>
    <row r="12" spans="1:16" ht="23.25" customHeight="1" x14ac:dyDescent="0.25">
      <c r="A12" s="22" t="s">
        <v>14</v>
      </c>
      <c r="B12" s="40" t="s">
        <v>15</v>
      </c>
      <c r="C12" s="40"/>
      <c r="D12" s="40"/>
      <c r="E12" s="40"/>
      <c r="F12" s="40"/>
      <c r="G12" s="40"/>
      <c r="H12" s="40"/>
      <c r="I12" s="40"/>
      <c r="J12" s="40"/>
    </row>
    <row r="13" spans="1:16" x14ac:dyDescent="0.25">
      <c r="A13" s="42" t="s">
        <v>16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6" ht="27.75" customHeight="1" x14ac:dyDescent="0.25">
      <c r="A14" s="24" t="s">
        <v>17</v>
      </c>
      <c r="B14" s="25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6" ht="26.25" customHeight="1" x14ac:dyDescent="0.25">
      <c r="A15" s="24" t="s">
        <v>18</v>
      </c>
      <c r="B15" s="26">
        <v>2.2000000000000002</v>
      </c>
      <c r="C15" s="68" t="str">
        <f>IFERROR(VLOOKUP(B15,'[1]Validacion datos'!A8:B26,2,FALSE),"")</f>
        <v>Salud y seguridad social integral</v>
      </c>
      <c r="D15" s="68"/>
      <c r="E15" s="68"/>
      <c r="F15" s="68"/>
      <c r="G15" s="68"/>
      <c r="H15" s="68"/>
      <c r="I15" s="68"/>
      <c r="J15" s="68"/>
    </row>
    <row r="16" spans="1:16" ht="48" customHeight="1" x14ac:dyDescent="0.25">
      <c r="A16" s="24" t="s">
        <v>19</v>
      </c>
      <c r="B16" s="27" t="s">
        <v>20</v>
      </c>
      <c r="C16" s="68" t="str">
        <f>IFERROR(VLOOKUP(B16,'[1]Validacion datos'!D8:E64,2,FALSE),"")</f>
        <v>Garantizar el derecho de la población al acceso a un modelo de atención integral, con calidad y calidez, que privilegie la promoción de la salud y la prevención de la enfermedad, mediante la consolidación del Sistema Nacional de Salud</v>
      </c>
      <c r="D16" s="68"/>
      <c r="E16" s="68"/>
      <c r="F16" s="68"/>
      <c r="G16" s="68"/>
      <c r="H16" s="68"/>
      <c r="I16" s="68"/>
      <c r="J16" s="68"/>
      <c r="O16" s="7"/>
      <c r="P16" s="7"/>
    </row>
    <row r="17" spans="1:21" x14ac:dyDescent="0.25">
      <c r="A17" s="42" t="s">
        <v>21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21" ht="18" customHeight="1" x14ac:dyDescent="0.25">
      <c r="A18" s="22" t="s">
        <v>22</v>
      </c>
      <c r="B18" s="40" t="s">
        <v>64</v>
      </c>
      <c r="C18" s="40"/>
      <c r="D18" s="40"/>
      <c r="E18" s="40"/>
      <c r="F18" s="40"/>
      <c r="G18" s="40"/>
      <c r="H18" s="40"/>
      <c r="I18" s="40"/>
      <c r="J18" s="40"/>
    </row>
    <row r="19" spans="1:21" ht="24" customHeight="1" x14ac:dyDescent="0.25">
      <c r="A19" s="28" t="s">
        <v>24</v>
      </c>
      <c r="B19" s="40" t="s">
        <v>65</v>
      </c>
      <c r="C19" s="40"/>
      <c r="D19" s="40"/>
      <c r="E19" s="40"/>
      <c r="F19" s="40"/>
      <c r="G19" s="40"/>
      <c r="H19" s="40"/>
      <c r="I19" s="40"/>
      <c r="J19" s="40"/>
    </row>
    <row r="20" spans="1:21" ht="18.75" customHeight="1" x14ac:dyDescent="0.25">
      <c r="A20" s="28" t="s">
        <v>77</v>
      </c>
      <c r="B20" s="40" t="s">
        <v>26</v>
      </c>
      <c r="C20" s="40"/>
      <c r="D20" s="40"/>
      <c r="E20" s="40"/>
      <c r="F20" s="40"/>
      <c r="G20" s="40"/>
      <c r="H20" s="40"/>
      <c r="I20" s="40"/>
      <c r="J20" s="40"/>
    </row>
    <row r="21" spans="1:21" ht="36.75" customHeight="1" x14ac:dyDescent="0.25">
      <c r="A21" s="28" t="s">
        <v>27</v>
      </c>
      <c r="B21" s="97" t="s">
        <v>73</v>
      </c>
      <c r="C21" s="98"/>
      <c r="D21" s="98"/>
      <c r="E21" s="98"/>
      <c r="F21" s="98"/>
      <c r="G21" s="98"/>
      <c r="H21" s="98"/>
      <c r="I21" s="98"/>
      <c r="J21" s="98"/>
      <c r="K21" s="1"/>
    </row>
    <row r="22" spans="1:21" x14ac:dyDescent="0.25">
      <c r="A22" s="42" t="s">
        <v>28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21" x14ac:dyDescent="0.25">
      <c r="A23" s="48" t="s">
        <v>29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21" ht="15" customHeight="1" x14ac:dyDescent="0.25">
      <c r="A24" s="55" t="s">
        <v>30</v>
      </c>
      <c r="B24" s="56"/>
      <c r="C24" s="57" t="s">
        <v>31</v>
      </c>
      <c r="D24" s="58"/>
      <c r="E24" s="58"/>
      <c r="F24" s="58" t="s">
        <v>32</v>
      </c>
      <c r="G24" s="58"/>
      <c r="H24" s="56"/>
      <c r="I24" s="57" t="s">
        <v>33</v>
      </c>
      <c r="J24" s="59"/>
    </row>
    <row r="25" spans="1:21" ht="15" customHeight="1" x14ac:dyDescent="0.25">
      <c r="A25" s="92">
        <v>924399391</v>
      </c>
      <c r="B25" s="93"/>
      <c r="C25" s="62">
        <v>924399390</v>
      </c>
      <c r="D25" s="63"/>
      <c r="E25" s="61"/>
      <c r="F25" s="94">
        <v>727883107</v>
      </c>
      <c r="G25" s="95"/>
      <c r="H25" s="96"/>
      <c r="I25" s="64">
        <f>F25/C25*1</f>
        <v>0.78741192916624492</v>
      </c>
      <c r="J25" s="65"/>
    </row>
    <row r="26" spans="1:21" x14ac:dyDescent="0.25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21" x14ac:dyDescent="0.25">
      <c r="A27" s="29"/>
      <c r="B27" s="30"/>
      <c r="C27" s="52" t="s">
        <v>35</v>
      </c>
      <c r="D27" s="53"/>
      <c r="E27" s="52" t="s">
        <v>36</v>
      </c>
      <c r="F27" s="53"/>
      <c r="G27" s="52" t="s">
        <v>37</v>
      </c>
      <c r="H27" s="52"/>
      <c r="I27" s="52" t="s">
        <v>38</v>
      </c>
      <c r="J27" s="54"/>
    </row>
    <row r="28" spans="1:21" ht="36" x14ac:dyDescent="0.25">
      <c r="A28" s="31" t="s">
        <v>39</v>
      </c>
      <c r="B28" s="32" t="s">
        <v>40</v>
      </c>
      <c r="C28" s="32" t="s">
        <v>41</v>
      </c>
      <c r="D28" s="32" t="s">
        <v>42</v>
      </c>
      <c r="E28" s="32" t="s">
        <v>43</v>
      </c>
      <c r="F28" s="32" t="s">
        <v>44</v>
      </c>
      <c r="G28" s="32" t="s">
        <v>45</v>
      </c>
      <c r="H28" s="32" t="s">
        <v>46</v>
      </c>
      <c r="I28" s="32" t="s">
        <v>47</v>
      </c>
      <c r="J28" s="33" t="s">
        <v>48</v>
      </c>
    </row>
    <row r="29" spans="1:21" ht="65.25" customHeight="1" x14ac:dyDescent="0.25">
      <c r="A29" s="13" t="s">
        <v>62</v>
      </c>
      <c r="B29" s="14" t="s">
        <v>63</v>
      </c>
      <c r="C29" s="10">
        <v>9749953.8049999997</v>
      </c>
      <c r="D29" s="16">
        <v>924399390</v>
      </c>
      <c r="E29" s="15">
        <v>9685328</v>
      </c>
      <c r="F29" s="18">
        <v>924399390</v>
      </c>
      <c r="G29" s="17">
        <v>9350431</v>
      </c>
      <c r="H29" s="18">
        <v>727883107</v>
      </c>
      <c r="I29" s="11">
        <f t="shared" ref="I29:J29" si="0">IF(G29&gt;0,G29/C29,0)</f>
        <v>0.95902310790486867</v>
      </c>
      <c r="J29" s="12">
        <f t="shared" si="0"/>
        <v>0.78741192916624492</v>
      </c>
      <c r="R29" s="7"/>
      <c r="S29" s="7"/>
    </row>
    <row r="30" spans="1:21" x14ac:dyDescent="0.25">
      <c r="A30" s="42" t="s">
        <v>51</v>
      </c>
      <c r="B30" s="43"/>
      <c r="C30" s="43"/>
      <c r="D30" s="43"/>
      <c r="E30" s="43"/>
      <c r="F30" s="43"/>
      <c r="G30" s="43"/>
      <c r="H30" s="43"/>
      <c r="I30" s="43"/>
      <c r="J30" s="44"/>
      <c r="K30" s="1"/>
    </row>
    <row r="31" spans="1:21" ht="17.25" customHeight="1" x14ac:dyDescent="0.25">
      <c r="A31" s="48" t="s">
        <v>52</v>
      </c>
      <c r="B31" s="49"/>
      <c r="C31" s="49"/>
      <c r="D31" s="49"/>
      <c r="E31" s="49"/>
      <c r="F31" s="49"/>
      <c r="G31" s="49"/>
      <c r="H31" s="49"/>
      <c r="I31" s="49"/>
      <c r="J31" s="50"/>
      <c r="T31" s="7"/>
      <c r="U31" s="7"/>
    </row>
    <row r="32" spans="1:21" ht="19.5" customHeight="1" x14ac:dyDescent="0.25">
      <c r="A32" s="34" t="s">
        <v>53</v>
      </c>
      <c r="B32" s="40" t="s">
        <v>66</v>
      </c>
      <c r="C32" s="40"/>
      <c r="D32" s="40"/>
      <c r="E32" s="40"/>
      <c r="F32" s="40"/>
      <c r="G32" s="40"/>
      <c r="H32" s="40"/>
      <c r="I32" s="40"/>
      <c r="J32" s="40"/>
    </row>
    <row r="33" spans="1:11" ht="36" customHeight="1" x14ac:dyDescent="0.25">
      <c r="A33" s="34" t="s">
        <v>55</v>
      </c>
      <c r="B33" s="51" t="s">
        <v>67</v>
      </c>
      <c r="C33" s="51"/>
      <c r="D33" s="51"/>
      <c r="E33" s="51"/>
      <c r="F33" s="51"/>
      <c r="G33" s="51"/>
      <c r="H33" s="51"/>
      <c r="I33" s="51"/>
      <c r="J33" s="51"/>
    </row>
    <row r="34" spans="1:11" ht="45" customHeight="1" x14ac:dyDescent="0.25">
      <c r="A34" s="34" t="s">
        <v>57</v>
      </c>
      <c r="B34" s="51" t="s">
        <v>75</v>
      </c>
      <c r="C34" s="51"/>
      <c r="D34" s="51"/>
      <c r="E34" s="51"/>
      <c r="F34" s="51"/>
      <c r="G34" s="51"/>
      <c r="H34" s="51"/>
      <c r="I34" s="51"/>
      <c r="J34" s="51"/>
    </row>
    <row r="35" spans="1:11" ht="54" customHeight="1" x14ac:dyDescent="0.25">
      <c r="A35" s="34" t="s">
        <v>58</v>
      </c>
      <c r="B35" s="51" t="s">
        <v>74</v>
      </c>
      <c r="C35" s="51"/>
      <c r="D35" s="51"/>
      <c r="E35" s="51"/>
      <c r="F35" s="51"/>
      <c r="G35" s="51"/>
      <c r="H35" s="51"/>
      <c r="I35" s="51"/>
      <c r="J35" s="51"/>
    </row>
    <row r="36" spans="1:11" x14ac:dyDescent="0.25">
      <c r="A36" s="42" t="s">
        <v>78</v>
      </c>
      <c r="B36" s="43"/>
      <c r="C36" s="43"/>
      <c r="D36" s="43"/>
      <c r="E36" s="43"/>
      <c r="F36" s="43"/>
      <c r="G36" s="43"/>
      <c r="H36" s="43"/>
      <c r="I36" s="43"/>
      <c r="J36" s="44"/>
      <c r="K36" s="1"/>
    </row>
    <row r="37" spans="1:11" ht="17.25" customHeight="1" x14ac:dyDescent="0.25">
      <c r="A37" s="45" t="s">
        <v>59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s="6" customFormat="1" ht="21" customHeight="1" x14ac:dyDescent="0.25">
      <c r="A38" s="40" t="s">
        <v>76</v>
      </c>
      <c r="B38" s="40"/>
      <c r="C38" s="40"/>
      <c r="D38" s="40"/>
      <c r="E38" s="40"/>
      <c r="F38" s="40"/>
      <c r="G38" s="40"/>
      <c r="H38" s="40"/>
      <c r="I38" s="40"/>
      <c r="J38" s="40"/>
    </row>
    <row r="39" spans="1:11" s="6" customFormat="1" ht="15" customHeight="1" x14ac:dyDescent="0.25">
      <c r="A39" s="40" t="s">
        <v>60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1" s="6" customFormat="1" ht="18" customHeight="1" x14ac:dyDescent="0.25">
      <c r="A40" s="40" t="s">
        <v>61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1" x14ac:dyDescent="0.25">
      <c r="A41" s="41" t="s">
        <v>79</v>
      </c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50">
    <mergeCell ref="A37:J37"/>
    <mergeCell ref="A38:J38"/>
    <mergeCell ref="A39:J39"/>
    <mergeCell ref="A40:J40"/>
    <mergeCell ref="A41:J41"/>
    <mergeCell ref="I24:J2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13:J13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C16:J16"/>
    <mergeCell ref="C14:J14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</mergeCells>
  <dataValidations xWindow="265" yWindow="333" count="15">
    <dataValidation allowBlank="1" showInputMessage="1" showErrorMessage="1" prompt="Monto presupuestado para el producto" sqref="F28 D28:D29 E29:F29" xr:uid="{00000000-0002-0000-0100-000000000000}"/>
    <dataValidation allowBlank="1" showInputMessage="1" showErrorMessage="1" prompt="Meta anual del indicador" sqref="E28 C28:C29" xr:uid="{00000000-0002-0000-0100-000001000000}"/>
    <dataValidation allowBlank="1" showInputMessage="1" showErrorMessage="1" prompt="¿En qué consiste el programa?" sqref="B19:J19" xr:uid="{00000000-0002-0000-0100-000002000000}"/>
    <dataValidation allowBlank="1" showInputMessage="1" showErrorMessage="1" prompt="Presupuesto del programa" sqref="A25:C25" xr:uid="{00000000-0002-0000-0100-000003000000}"/>
    <dataValidation allowBlank="1" showInputMessage="1" showErrorMessage="1" prompt="Oportunidades de mejora identificadas" sqref="A38:A40 B38:J38" xr:uid="{00000000-0002-0000-0100-000004000000}"/>
    <dataValidation allowBlank="1" showInputMessage="1" showErrorMessage="1" prompt="De existir desvío, explicar razones." sqref="B35:J35" xr:uid="{0BF4577D-C218-4A21-B755-D279FD795FB7}"/>
    <dataValidation allowBlank="1" showInputMessage="1" showErrorMessage="1" prompt="1. Describir lo plasmado en el presupuesto_x000a_2. Describir lo alcanzado en términos financieros y de producción " sqref="B34:J34" xr:uid="{BAAA2499-4BA4-4C8F-BDFD-E0FA8D661BFE}"/>
    <dataValidation allowBlank="1" showInputMessage="1" showErrorMessage="1" prompt="Nombre del producto" sqref="B32:J33" xr:uid="{28378BC2-FECB-4643-85C4-953B5482FAF9}"/>
    <dataValidation allowBlank="1" showInputMessage="1" showErrorMessage="1" prompt="¿A quién va dirigido el programa?, ¿qué característica tiene esta población que requiere ser beneficiada?" sqref="B20:J20" xr:uid="{00000000-0002-0000-0100-000008000000}"/>
    <dataValidation allowBlank="1" showInputMessage="1" prompt="Nombre del capítulo" sqref="B8:J10" xr:uid="{00000000-0002-0000-0100-000009000000}"/>
    <dataValidation allowBlank="1" sqref="A8" xr:uid="{00000000-0002-0000-0100-00000A000000}"/>
    <dataValidation allowBlank="1" showInputMessage="1" showErrorMessage="1" prompt="Monto ejecutado en el trimestre" sqref="H28" xr:uid="{00000000-0002-0000-0100-00000B000000}"/>
    <dataValidation allowBlank="1" showInputMessage="1" showErrorMessage="1" prompt="Meta alcanzada en el trimestre" sqref="G28" xr:uid="{00000000-0002-0000-0100-00000C000000}"/>
    <dataValidation allowBlank="1" showInputMessage="1" showErrorMessage="1" prompt="Nombre del indicador" sqref="B28:B29" xr:uid="{00000000-0002-0000-0100-00000D000000}"/>
    <dataValidation allowBlank="1" showInputMessage="1" showErrorMessage="1" prompt="Nombre de cada producto" sqref="A28:A29" xr:uid="{00000000-0002-0000-0100-00000E000000}"/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11 </vt:lpstr>
      <vt:lpstr>Programa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ydolidia.ortega</dc:creator>
  <cp:lastModifiedBy>Ydolidia Ortega</cp:lastModifiedBy>
  <cp:lastPrinted>2024-01-23T14:00:05Z</cp:lastPrinted>
  <dcterms:created xsi:type="dcterms:W3CDTF">2022-05-17T16:59:32Z</dcterms:created>
  <dcterms:modified xsi:type="dcterms:W3CDTF">2024-01-23T14:03:40Z</dcterms:modified>
</cp:coreProperties>
</file>