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AGOSTO\"/>
    </mc:Choice>
  </mc:AlternateContent>
  <xr:revisionPtr revIDLastSave="0" documentId="13_ncr:1_{EBE9DFBC-8664-4601-81BE-7D3326B3143C}" xr6:coauthVersionLast="47" xr6:coauthVersionMax="47" xr10:uidLastSave="{00000000-0000-0000-0000-000000000000}"/>
  <bookViews>
    <workbookView minimized="1" xWindow="20640" yWindow="8145" windowWidth="8160" windowHeight="7335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Hoja1!$A$2:$J$55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3" l="1"/>
  <c r="H50" i="3" l="1"/>
  <c r="H45" i="3"/>
  <c r="H32" i="3" l="1"/>
  <c r="I5" i="3" s="1"/>
  <c r="H5" i="2" l="1"/>
  <c r="G66" i="2"/>
  <c r="G44" i="2"/>
  <c r="G85" i="2"/>
  <c r="G74" i="2"/>
</calcChain>
</file>

<file path=xl/sharedStrings.xml><?xml version="1.0" encoding="utf-8"?>
<sst xmlns="http://schemas.openxmlformats.org/spreadsheetml/2006/main" count="497" uniqueCount="257">
  <si>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</si>
  <si>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</si>
  <si>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</si>
  <si>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</si>
  <si>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</si>
  <si>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</si>
  <si>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</si>
  <si>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</si>
  <si>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</si>
  <si>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</si>
  <si>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</si>
  <si>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</si>
  <si>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</si>
  <si>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</si>
  <si>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</si>
  <si>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</si>
  <si>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</si>
  <si>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</si>
  <si>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</si>
  <si>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</si>
  <si>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</si>
  <si>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</si>
  <si>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</si>
  <si>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</si>
  <si>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</si>
  <si>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</si>
  <si>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</si>
  <si>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</si>
  <si>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</si>
  <si>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</si>
  <si>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</si>
  <si>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</si>
  <si>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</si>
  <si>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</si>
  <si>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</si>
  <si>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</si>
  <si>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</si>
  <si>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</si>
  <si>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</si>
  <si>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</si>
  <si>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</si>
  <si>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</si>
  <si>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</si>
  <si>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</si>
  <si>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</si>
  <si>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</si>
  <si>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</si>
  <si>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</si>
  <si>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</si>
  <si>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</si>
  <si>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</si>
  <si>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</si>
  <si>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</si>
  <si>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</si>
  <si>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</si>
  <si>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</si>
  <si>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</si>
  <si>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</si>
  <si>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</si>
  <si>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</si>
  <si>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</si>
  <si>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</si>
  <si>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</si>
  <si>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</si>
  <si>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</si>
  <si>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</si>
  <si>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</si>
  <si>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</si>
  <si>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</si>
  <si>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</si>
  <si>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</si>
  <si>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</si>
  <si>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</si>
  <si>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</si>
  <si>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</si>
  <si>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</si>
  <si>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</si>
  <si>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</si>
  <si>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</si>
  <si>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</si>
  <si>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</si>
  <si>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</si>
  <si>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</si>
  <si>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</si>
  <si>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</si>
  <si>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</si>
  <si>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</si>
  <si>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</si>
  <si>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</si>
  <si>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</si>
  <si>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</si>
  <si>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</si>
  <si>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</si>
  <si>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</si>
  <si>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</si>
  <si>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</si>
  <si>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</si>
  <si>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</si>
  <si>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</si>
  <si>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</si>
  <si>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</si>
  <si>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</si>
  <si>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</si>
  <si>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</si>
  <si>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</si>
  <si>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</si>
  <si>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</si>
  <si>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</si>
  <si>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</si>
  <si>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</si>
  <si>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</si>
  <si>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</si>
  <si>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</si>
  <si>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</si>
  <si>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</si>
  <si>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</si>
  <si>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</si>
  <si>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</si>
  <si>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</si>
  <si>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</si>
  <si>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</si>
  <si>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</si>
  <si>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</si>
  <si>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</si>
  <si>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</si>
  <si>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</si>
  <si>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</si>
  <si>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</si>
  <si>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</si>
  <si>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</si>
  <si>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</si>
  <si>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</si>
  <si>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</si>
  <si>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</si>
  <si>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</si>
  <si>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</si>
  <si>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</si>
  <si>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</si>
  <si>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</si>
  <si>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</si>
  <si>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</si>
  <si>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</si>
  <si>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</si>
  <si>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</si>
  <si>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</si>
  <si>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</si>
  <si>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</si>
  <si>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</si>
  <si>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</si>
  <si>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</si>
  <si>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</si>
  <si>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</si>
  <si>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</si>
  <si>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</si>
  <si>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</si>
  <si>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</si>
  <si>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</si>
  <si>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</si>
  <si>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</si>
  <si>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</si>
  <si>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</si>
  <si>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</si>
  <si>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</si>
  <si>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</si>
  <si>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</si>
  <si>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</si>
  <si>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</si>
  <si>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</si>
  <si>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</si>
  <si>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</si>
  <si>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</si>
  <si>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</si>
  <si>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</si>
  <si>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</si>
  <si>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</si>
  <si>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</si>
  <si>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</si>
  <si>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</si>
  <si>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</si>
  <si>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</si>
  <si>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 xml:space="preserve">PAGO SERVICIO TELEFONICO </t>
  </si>
  <si>
    <t>DR.EDISSON FELIZ FELIZ</t>
  </si>
  <si>
    <t>2.2.1.3.02</t>
  </si>
  <si>
    <t>2.2.1.3.03</t>
  </si>
  <si>
    <t xml:space="preserve"> </t>
  </si>
  <si>
    <t xml:space="preserve">  </t>
  </si>
  <si>
    <t>FECHA RECIBIDA</t>
  </si>
  <si>
    <t>PROVEEDORES DEL ESTADO</t>
  </si>
  <si>
    <t>SALUD A TU ALCANCE, SRL</t>
  </si>
  <si>
    <t>ADQUISICION DE ESQUINEROS, BUMPER(HOSPITAL MUNICIPAL DR.PEDRO HEREDIA ROJAS)</t>
  </si>
  <si>
    <t>2.3.9.8.02</t>
  </si>
  <si>
    <t xml:space="preserve">                           LICDO. FRANCISCO ABREU SANTOS</t>
  </si>
  <si>
    <t>2.2.7.2.08</t>
  </si>
  <si>
    <t>B1500000325</t>
  </si>
  <si>
    <t>STAGE VISUAL SOUND SVS</t>
  </si>
  <si>
    <t>B1500000381</t>
  </si>
  <si>
    <t>CONTRATACION DE LOGISTICA PARA LA INAUGURACION Y/O EVENTOS EN EL HOSP. DE LA MUJER DOMINICANA Y SANTO SOCORRO</t>
  </si>
  <si>
    <t>2.2.5.1.01</t>
  </si>
  <si>
    <t>B1500000382</t>
  </si>
  <si>
    <t>B1500000409</t>
  </si>
  <si>
    <t>ADQUISICION DE INSUMOS DE LIMPIEZAS</t>
  </si>
  <si>
    <t>CELNA ENTERPRISES, SRL</t>
  </si>
  <si>
    <t>SANTO DOMINGO MOTORS COMPANY, SA</t>
  </si>
  <si>
    <t>MANTENIMIENTO VEHICULO</t>
  </si>
  <si>
    <t>AL 31 DE AGOSTO 2024</t>
  </si>
  <si>
    <t>E&amp;R FUMIPLAG PEST CONTROL, SRL</t>
  </si>
  <si>
    <t>SERVICIOS DE FUMIGACION Y CONTROL DE PLAGA</t>
  </si>
  <si>
    <t>2.2.8.5.01</t>
  </si>
  <si>
    <t>B1500000569</t>
  </si>
  <si>
    <t>CAPITAL DIESEL</t>
  </si>
  <si>
    <t>ADQUISICION DE COMBUSTIBLE</t>
  </si>
  <si>
    <t>BIO-NOVA, S.R.L</t>
  </si>
  <si>
    <t>ADQUISICION DE REACTIVOS Y CONTROLES PARA MAQUINAS DE HEMATOLOGIAS Y QUIMICA</t>
  </si>
  <si>
    <t>2.3.7.2.03</t>
  </si>
  <si>
    <t>B1500003692</t>
  </si>
  <si>
    <t>REPUESTO DE JESUS, SRL</t>
  </si>
  <si>
    <t>MANTENIMIENTO DE MOTORES</t>
  </si>
  <si>
    <t>B1500003704</t>
  </si>
  <si>
    <t>B1500003710</t>
  </si>
  <si>
    <t>B1500000046</t>
  </si>
  <si>
    <t>INSUPLAYSER, SRL</t>
  </si>
  <si>
    <t>ADQUISICION DE INSUMOS COMESTIBLES</t>
  </si>
  <si>
    <t>B1500000737</t>
  </si>
  <si>
    <t>CLINIMED,SRL</t>
  </si>
  <si>
    <t xml:space="preserve">ADQUISICION DE REACTIVOS Y CONTROLES PARA MAQUINAS DE QUIMICA </t>
  </si>
  <si>
    <t>B1500000523</t>
  </si>
  <si>
    <t>E450000000055</t>
  </si>
  <si>
    <t>E450000000155</t>
  </si>
  <si>
    <t>E4500000000174</t>
  </si>
  <si>
    <t>E450000006894</t>
  </si>
  <si>
    <t>ALTICE DOMINICANA</t>
  </si>
  <si>
    <t>SERVICIOS TELEFONICOS FLT BOX, MES DE AGOSTO 2024</t>
  </si>
  <si>
    <t>2.2.1.5.01</t>
  </si>
  <si>
    <t>B1500015155</t>
  </si>
  <si>
    <t>28/082024</t>
  </si>
  <si>
    <t>B1500001246</t>
  </si>
  <si>
    <t>ADQUISICION DE MATERIALES DE INSUMOS DE PAPANICOLAU</t>
  </si>
  <si>
    <t>B1500002463</t>
  </si>
  <si>
    <t>RAMIREZ &amp; MOJICA ENVOY PACK COURIER EXPRESS, SRL</t>
  </si>
  <si>
    <t>ADQUISICION DE ESCANER</t>
  </si>
  <si>
    <t>2.6.1.3.01</t>
  </si>
  <si>
    <t>2.2.1.3.01</t>
  </si>
  <si>
    <t>E450000006825</t>
  </si>
  <si>
    <t>E450000006809</t>
  </si>
  <si>
    <t>SERVICIOS TELEFONICOS ZONA FRANCA, MES DE AGOSTO 2024</t>
  </si>
  <si>
    <t xml:space="preserve">                          MAS DE 61 A 90 DIAS</t>
  </si>
  <si>
    <t>SABADA INVESTMENT,SRL</t>
  </si>
  <si>
    <t>AVANCE 20% PARA SERVICIO DE MANTENIMIENTO Y REPARACION DE AIRES ACONDICIONADOS</t>
  </si>
  <si>
    <t>N/A</t>
  </si>
  <si>
    <t>E450000002247</t>
  </si>
  <si>
    <t>VIAMAR, S.A</t>
  </si>
  <si>
    <t>B1500000984</t>
  </si>
  <si>
    <t>FRANKLIN BENJAMIN LOPEZ</t>
  </si>
  <si>
    <t>ADQUISICION DE ALMUERZOS Y REFRIGERIOS</t>
  </si>
  <si>
    <t>B1500000985</t>
  </si>
  <si>
    <t>_________________________________________________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</si>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</sst>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0" fillId="7" borderId="0" xfId="0" applyFill="1"/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65" fontId="4" fillId="2" borderId="7" xfId="0" applyNumberFormat="1" applyFont="1" applyFill="1" applyBorder="1"/>
    <xf numFmtId="165" fontId="13" fillId="8" borderId="8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4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4" fontId="3" fillId="10" borderId="2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wrapText="1"/>
    </xf>
    <xf numFmtId="4" fontId="3" fillId="8" borderId="8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16" fillId="7" borderId="0" xfId="0" applyFont="1" applyFill="1" applyAlignment="1">
      <alignment horizontal="center"/>
    </xf>
    <xf numFmtId="0" fontId="17" fillId="7" borderId="7" xfId="0" applyFont="1" applyFill="1" applyBorder="1"/>
    <xf numFmtId="164" fontId="3" fillId="9" borderId="7" xfId="0" applyNumberFormat="1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0" fontId="4" fillId="9" borderId="7" xfId="0" applyFont="1" applyFill="1" applyBorder="1" applyAlignment="1">
      <alignment wrapText="1"/>
    </xf>
    <xf numFmtId="165" fontId="2" fillId="7" borderId="7" xfId="0" applyNumberFormat="1" applyFont="1" applyFill="1" applyBorder="1"/>
    <xf numFmtId="0" fontId="4" fillId="7" borderId="9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0" fontId="3" fillId="8" borderId="4" xfId="0" applyFont="1" applyFill="1" applyBorder="1" applyAlignment="1">
      <alignment horizontal="center" vertical="center" wrapText="1"/>
    </xf>
    <xf numFmtId="164" fontId="3" fillId="8" borderId="4" xfId="0" applyNumberFormat="1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wrapText="1"/>
    </xf>
    <xf numFmtId="0" fontId="21" fillId="7" borderId="7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left"/>
    </xf>
    <xf numFmtId="14" fontId="21" fillId="7" borderId="7" xfId="0" applyNumberFormat="1" applyFont="1" applyFill="1" applyBorder="1" applyAlignment="1">
      <alignment horizontal="left"/>
    </xf>
    <xf numFmtId="14" fontId="20" fillId="7" borderId="7" xfId="0" applyNumberFormat="1" applyFont="1" applyFill="1" applyBorder="1" applyAlignment="1">
      <alignment horizontal="left" wrapText="1"/>
    </xf>
    <xf numFmtId="14" fontId="20" fillId="7" borderId="7" xfId="0" applyNumberFormat="1" applyFont="1" applyFill="1" applyBorder="1" applyAlignment="1">
      <alignment horizontal="left"/>
    </xf>
    <xf numFmtId="14" fontId="4" fillId="7" borderId="7" xfId="0" applyNumberFormat="1" applyFont="1" applyFill="1" applyBorder="1" applyAlignment="1">
      <alignment horizontal="left" wrapText="1"/>
    </xf>
    <xf numFmtId="164" fontId="4" fillId="7" borderId="7" xfId="0" applyNumberFormat="1" applyFont="1" applyFill="1" applyBorder="1" applyAlignment="1">
      <alignment horizontal="left" wrapText="1"/>
    </xf>
    <xf numFmtId="0" fontId="0" fillId="7" borderId="0" xfId="0" applyFill="1" applyAlignment="1">
      <alignment horizontal="left"/>
    </xf>
    <xf numFmtId="0" fontId="16" fillId="7" borderId="0" xfId="0" applyFont="1" applyFill="1" applyAlignment="1">
      <alignment horizontal="left"/>
    </xf>
    <xf numFmtId="164" fontId="3" fillId="9" borderId="0" xfId="0" applyNumberFormat="1" applyFont="1" applyFill="1" applyAlignment="1">
      <alignment horizontal="left" vertical="center" wrapText="1"/>
    </xf>
    <xf numFmtId="14" fontId="3" fillId="9" borderId="0" xfId="0" applyNumberFormat="1" applyFont="1" applyFill="1" applyAlignment="1">
      <alignment horizontal="left" vertical="center" wrapText="1"/>
    </xf>
    <xf numFmtId="14" fontId="4" fillId="7" borderId="7" xfId="0" applyNumberFormat="1" applyFont="1" applyFill="1" applyBorder="1" applyAlignment="1">
      <alignment horizontal="left"/>
    </xf>
    <xf numFmtId="164" fontId="3" fillId="9" borderId="7" xfId="0" applyNumberFormat="1" applyFont="1" applyFill="1" applyBorder="1" applyAlignment="1">
      <alignment horizontal="left" wrapText="1"/>
    </xf>
    <xf numFmtId="0" fontId="4" fillId="7" borderId="9" xfId="0" applyFont="1" applyFill="1" applyBorder="1" applyAlignment="1">
      <alignment horizontal="left" wrapText="1"/>
    </xf>
    <xf numFmtId="165" fontId="21" fillId="7" borderId="7" xfId="1" applyNumberFormat="1" applyFont="1" applyFill="1" applyBorder="1"/>
    <xf numFmtId="165" fontId="21" fillId="7" borderId="7" xfId="1" applyNumberFormat="1" applyFont="1" applyFill="1" applyBorder="1" applyAlignment="1"/>
    <xf numFmtId="0" fontId="16" fillId="7" borderId="0" xfId="0" applyFont="1" applyFill="1" applyAlignment="1">
      <alignment horizontal="center" wrapText="1"/>
    </xf>
    <xf numFmtId="0" fontId="21" fillId="7" borderId="7" xfId="0" applyFont="1" applyFill="1" applyBorder="1" applyAlignment="1">
      <alignment horizontal="right"/>
    </xf>
    <xf numFmtId="0" fontId="20" fillId="7" borderId="7" xfId="0" applyFont="1" applyFill="1" applyBorder="1" applyAlignment="1">
      <alignment horizontal="left" wrapText="1"/>
    </xf>
    <xf numFmtId="0" fontId="21" fillId="7" borderId="7" xfId="0" applyFont="1" applyFill="1" applyBorder="1" applyAlignment="1">
      <alignment horizontal="left" wrapText="1"/>
    </xf>
    <xf numFmtId="0" fontId="21" fillId="9" borderId="7" xfId="0" applyFont="1" applyFill="1" applyBorder="1" applyAlignment="1">
      <alignment wrapText="1"/>
    </xf>
    <xf numFmtId="0" fontId="21" fillId="7" borderId="7" xfId="0" applyFont="1" applyFill="1" applyBorder="1"/>
    <xf numFmtId="165" fontId="21" fillId="7" borderId="7" xfId="0" applyNumberFormat="1" applyFont="1" applyFill="1" applyBorder="1"/>
    <xf numFmtId="0" fontId="22" fillId="7" borderId="7" xfId="0" applyFont="1" applyFill="1" applyBorder="1" applyAlignment="1">
      <alignment horizontal="center"/>
    </xf>
    <xf numFmtId="14" fontId="21" fillId="7" borderId="7" xfId="0" applyNumberFormat="1" applyFont="1" applyFill="1" applyBorder="1" applyAlignment="1">
      <alignment horizontal="left" wrapText="1"/>
    </xf>
    <xf numFmtId="0" fontId="16" fillId="7" borderId="7" xfId="0" applyFont="1" applyFill="1" applyBorder="1" applyAlignment="1">
      <alignment horizontal="center" wrapText="1"/>
    </xf>
    <xf numFmtId="4" fontId="3" fillId="8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0" fontId="3" fillId="8" borderId="0" xfId="0" applyFont="1" applyFill="1" applyAlignment="1">
      <alignment horizontal="center" vertical="center" wrapText="1"/>
    </xf>
    <xf numFmtId="14" fontId="20" fillId="7" borderId="7" xfId="0" applyNumberFormat="1" applyFont="1" applyFill="1" applyBorder="1" applyAlignment="1">
      <alignment horizontal="right" wrapText="1"/>
    </xf>
    <xf numFmtId="4" fontId="11" fillId="7" borderId="0" xfId="0" applyNumberFormat="1" applyFont="1" applyFill="1" applyAlignment="1">
      <alignment wrapText="1"/>
    </xf>
    <xf numFmtId="0" fontId="20" fillId="7" borderId="7" xfId="0" applyFont="1" applyFill="1" applyBorder="1" applyAlignment="1">
      <alignment horizontal="right" wrapText="1"/>
    </xf>
    <xf numFmtId="165" fontId="21" fillId="7" borderId="7" xfId="0" applyNumberFormat="1" applyFont="1" applyFill="1" applyBorder="1" applyAlignment="1">
      <alignment horizontal="right"/>
    </xf>
    <xf numFmtId="164" fontId="3" fillId="9" borderId="0" xfId="0" applyNumberFormat="1" applyFont="1" applyFill="1" applyAlignment="1">
      <alignment horizontal="center" vertical="center" wrapText="1"/>
    </xf>
    <xf numFmtId="4" fontId="3" fillId="8" borderId="0" xfId="0" applyNumberFormat="1" applyFont="1" applyFill="1" applyAlignment="1">
      <alignment horizontal="center" vertical="center" wrapText="1"/>
    </xf>
    <xf numFmtId="14" fontId="4" fillId="7" borderId="0" xfId="0" applyNumberFormat="1" applyFont="1" applyFill="1" applyAlignment="1">
      <alignment horizontal="left" wrapText="1"/>
    </xf>
    <xf numFmtId="0" fontId="4" fillId="7" borderId="7" xfId="0" applyFont="1" applyFill="1" applyBorder="1" applyAlignment="1">
      <alignment horizontal="center" vertical="center"/>
    </xf>
    <xf numFmtId="164" fontId="4" fillId="7" borderId="0" xfId="0" applyNumberFormat="1" applyFont="1" applyFill="1" applyAlignment="1">
      <alignment horizontal="left" wrapText="1"/>
    </xf>
    <xf numFmtId="0" fontId="4" fillId="7" borderId="0" xfId="0" applyFont="1" applyFill="1"/>
    <xf numFmtId="165" fontId="4" fillId="7" borderId="0" xfId="0" applyNumberFormat="1" applyFont="1" applyFill="1"/>
    <xf numFmtId="0" fontId="17" fillId="7" borderId="0" xfId="0" applyFont="1" applyFill="1"/>
    <xf numFmtId="14" fontId="4" fillId="7" borderId="7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60" t="s">
        <v>79</v>
      </c>
      <c r="B3" s="160"/>
      <c r="C3" s="160"/>
      <c r="D3" s="160"/>
      <c r="E3" s="160"/>
      <c r="F3" s="160"/>
      <c r="G3" s="160"/>
      <c r="H3" s="160"/>
      <c r="I3" s="160"/>
    </row>
    <row r="4" spans="1:9" ht="18.75" x14ac:dyDescent="0.3">
      <c r="A4" s="160" t="s">
        <v>81</v>
      </c>
      <c r="B4" s="160"/>
      <c r="C4" s="160"/>
      <c r="D4" s="160"/>
      <c r="E4" s="160"/>
      <c r="F4" s="160"/>
      <c r="G4" s="160"/>
      <c r="H4" s="160"/>
      <c r="I4" s="160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61" t="s">
        <v>74</v>
      </c>
      <c r="B8" s="161"/>
      <c r="C8" s="161"/>
      <c r="D8" s="161"/>
      <c r="E8" s="161"/>
      <c r="F8" s="161"/>
      <c r="G8" s="161"/>
      <c r="H8" s="161"/>
      <c r="I8" s="161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61" t="s">
        <v>75</v>
      </c>
      <c r="B47" s="161"/>
      <c r="C47" s="161"/>
      <c r="D47" s="161"/>
      <c r="E47" s="161"/>
      <c r="F47" s="161"/>
      <c r="G47" s="161"/>
      <c r="H47" s="161"/>
      <c r="I47" s="161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61" t="s">
        <v>76</v>
      </c>
      <c r="B67" s="161"/>
      <c r="C67" s="161"/>
      <c r="D67" s="161"/>
      <c r="E67" s="161"/>
      <c r="F67" s="161"/>
      <c r="G67" s="161"/>
      <c r="H67" s="161"/>
      <c r="I67" s="161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59" t="s">
        <v>77</v>
      </c>
      <c r="B76" s="159"/>
      <c r="C76" s="159"/>
      <c r="D76" s="159"/>
      <c r="E76" s="159"/>
      <c r="F76" s="159"/>
      <c r="G76" s="159"/>
      <c r="H76" s="159"/>
      <c r="I76" s="159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P59"/>
  <sheetViews>
    <sheetView tabSelected="1" topLeftCell="A23" workbookViewId="0">
      <selection activeCell="D56" sqref="D56"/>
    </sheetView>
  </sheetViews>
  <sheetFormatPr baseColWidth="10" defaultRowHeight="15" x14ac:dyDescent="0.25"/>
  <cols>
    <col min="1" max="1" width="16.7109375" customWidth="1"/>
    <col min="2" max="2" width="14.28515625" customWidth="1"/>
    <col min="3" max="3" width="13" customWidth="1"/>
    <col min="4" max="4" width="16.28515625" customWidth="1"/>
    <col min="5" max="5" width="15.42578125" customWidth="1"/>
    <col min="6" max="6" width="26.7109375" customWidth="1"/>
    <col min="7" max="7" width="21.140625" customWidth="1"/>
    <col min="8" max="8" width="17.140625" customWidth="1"/>
    <col min="9" max="9" width="21.28515625" style="87" customWidth="1"/>
    <col min="10" max="10" width="16.140625" customWidth="1"/>
    <col min="15" max="15" width="17.85546875" bestFit="1" customWidth="1"/>
  </cols>
  <sheetData>
    <row r="1" spans="1:15" x14ac:dyDescent="0.25">
      <c r="A1" t="s">
        <v>184</v>
      </c>
    </row>
    <row r="2" spans="1:15" x14ac:dyDescent="0.25">
      <c r="I2" s="85"/>
    </row>
    <row r="3" spans="1:15" ht="18.75" x14ac:dyDescent="0.3">
      <c r="A3" s="160" t="s">
        <v>79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5" ht="18.75" x14ac:dyDescent="0.3">
      <c r="A4" s="160" t="s">
        <v>204</v>
      </c>
      <c r="B4" s="160"/>
      <c r="C4" s="160"/>
      <c r="D4" s="160"/>
      <c r="E4" s="160"/>
      <c r="F4" s="160"/>
      <c r="G4" s="160"/>
      <c r="H4" s="160"/>
      <c r="I4" s="160"/>
      <c r="J4" s="160"/>
      <c r="O4" t="s">
        <v>185</v>
      </c>
    </row>
    <row r="5" spans="1:15" ht="18.75" x14ac:dyDescent="0.3">
      <c r="G5" s="28" t="s">
        <v>80</v>
      </c>
      <c r="H5" s="27"/>
      <c r="I5" s="86">
        <f>+H32+H37+H45+H50</f>
        <v>5563596.5700000003</v>
      </c>
    </row>
    <row r="6" spans="1:15" ht="15.75" thickBot="1" x14ac:dyDescent="0.3">
      <c r="L6" t="s">
        <v>184</v>
      </c>
    </row>
    <row r="7" spans="1:15" ht="39" thickBot="1" x14ac:dyDescent="0.3">
      <c r="A7" s="91" t="s">
        <v>0</v>
      </c>
      <c r="B7" s="92" t="s">
        <v>1</v>
      </c>
      <c r="C7" s="92" t="s">
        <v>186</v>
      </c>
      <c r="D7" s="92" t="s">
        <v>73</v>
      </c>
      <c r="E7" s="91" t="s">
        <v>2</v>
      </c>
      <c r="F7" s="91" t="s">
        <v>3</v>
      </c>
      <c r="G7" s="91" t="s">
        <v>4</v>
      </c>
      <c r="H7" s="93" t="s">
        <v>5</v>
      </c>
      <c r="I7" s="91" t="s">
        <v>7</v>
      </c>
      <c r="J7" s="94" t="s">
        <v>6</v>
      </c>
    </row>
    <row r="8" spans="1:15" ht="13.5" customHeight="1" thickTop="1" x14ac:dyDescent="0.35">
      <c r="A8" s="79"/>
      <c r="B8" s="79"/>
      <c r="C8" s="79"/>
      <c r="D8" s="79"/>
      <c r="E8" s="79"/>
      <c r="F8" s="79"/>
      <c r="G8" s="79"/>
      <c r="H8" s="79"/>
      <c r="I8" s="88"/>
      <c r="J8" s="79"/>
    </row>
    <row r="9" spans="1:15" ht="21" x14ac:dyDescent="0.35">
      <c r="A9" s="162" t="s">
        <v>74</v>
      </c>
      <c r="B9" s="162"/>
      <c r="C9" s="162"/>
      <c r="D9" s="162"/>
      <c r="E9" s="162"/>
      <c r="F9" s="162"/>
      <c r="G9" s="162"/>
      <c r="H9" s="162"/>
      <c r="I9" s="162"/>
      <c r="J9" s="162"/>
    </row>
    <row r="10" spans="1:15" ht="38.25" hidden="1" customHeight="1" x14ac:dyDescent="0.25">
      <c r="A10" s="70"/>
      <c r="B10" s="70"/>
      <c r="C10" s="77"/>
      <c r="D10" s="72"/>
      <c r="E10" s="70"/>
      <c r="F10" s="71"/>
      <c r="G10" s="71"/>
      <c r="H10" s="78"/>
      <c r="I10" s="67" t="s">
        <v>12</v>
      </c>
      <c r="J10" s="76"/>
    </row>
    <row r="11" spans="1:15" ht="38.25" hidden="1" customHeight="1" x14ac:dyDescent="0.25">
      <c r="A11" s="68"/>
      <c r="B11" s="68"/>
      <c r="C11" s="80"/>
      <c r="D11" s="73"/>
      <c r="E11" s="68"/>
      <c r="F11" s="69"/>
      <c r="G11" s="69"/>
      <c r="H11" s="74"/>
      <c r="I11" s="67" t="s">
        <v>12</v>
      </c>
      <c r="J11" s="81"/>
    </row>
    <row r="12" spans="1:15" ht="72" customHeight="1" x14ac:dyDescent="0.3">
      <c r="A12" s="117" t="s">
        <v>214</v>
      </c>
      <c r="B12" s="118">
        <v>45523</v>
      </c>
      <c r="C12" s="121">
        <v>45524</v>
      </c>
      <c r="D12" s="120">
        <v>45554</v>
      </c>
      <c r="E12" s="133">
        <v>101507039</v>
      </c>
      <c r="F12" s="113" t="s">
        <v>215</v>
      </c>
      <c r="G12" s="135" t="s">
        <v>216</v>
      </c>
      <c r="H12" s="148">
        <v>8973.9</v>
      </c>
      <c r="I12" s="115" t="s">
        <v>187</v>
      </c>
      <c r="J12" s="114" t="s">
        <v>47</v>
      </c>
      <c r="O12" s="146"/>
    </row>
    <row r="13" spans="1:15" ht="72" customHeight="1" x14ac:dyDescent="0.3">
      <c r="A13" s="117" t="s">
        <v>217</v>
      </c>
      <c r="B13" s="118">
        <v>45524</v>
      </c>
      <c r="C13" s="121">
        <v>45525</v>
      </c>
      <c r="D13" s="120">
        <v>45555</v>
      </c>
      <c r="E13" s="133">
        <v>101507039</v>
      </c>
      <c r="F13" s="113" t="s">
        <v>215</v>
      </c>
      <c r="G13" s="135" t="s">
        <v>216</v>
      </c>
      <c r="H13" s="148">
        <v>2649</v>
      </c>
      <c r="I13" s="115" t="s">
        <v>187</v>
      </c>
      <c r="J13" s="114" t="s">
        <v>47</v>
      </c>
      <c r="O13" s="146"/>
    </row>
    <row r="14" spans="1:15" ht="72" customHeight="1" x14ac:dyDescent="0.3">
      <c r="A14" s="117" t="s">
        <v>218</v>
      </c>
      <c r="B14" s="118">
        <v>45526</v>
      </c>
      <c r="C14" s="121">
        <v>45527</v>
      </c>
      <c r="D14" s="120">
        <v>45526</v>
      </c>
      <c r="E14" s="133">
        <v>101507039</v>
      </c>
      <c r="F14" s="113" t="s">
        <v>215</v>
      </c>
      <c r="G14" s="135" t="s">
        <v>216</v>
      </c>
      <c r="H14" s="148">
        <v>5646.89</v>
      </c>
      <c r="I14" s="115" t="s">
        <v>187</v>
      </c>
      <c r="J14" s="114" t="s">
        <v>47</v>
      </c>
      <c r="O14" s="146"/>
    </row>
    <row r="15" spans="1:15" ht="72" customHeight="1" x14ac:dyDescent="0.3">
      <c r="A15" s="117" t="s">
        <v>219</v>
      </c>
      <c r="B15" s="118">
        <v>45526</v>
      </c>
      <c r="C15" s="121">
        <v>45526</v>
      </c>
      <c r="D15" s="120">
        <v>44490</v>
      </c>
      <c r="E15" s="133">
        <v>132240057</v>
      </c>
      <c r="F15" s="113" t="s">
        <v>220</v>
      </c>
      <c r="G15" s="135" t="s">
        <v>221</v>
      </c>
      <c r="H15" s="148">
        <v>174268.09</v>
      </c>
      <c r="I15" s="115" t="s">
        <v>12</v>
      </c>
      <c r="J15" s="114" t="s">
        <v>11</v>
      </c>
      <c r="O15" s="146"/>
    </row>
    <row r="16" spans="1:15" ht="72" customHeight="1" x14ac:dyDescent="0.3">
      <c r="A16" s="117" t="s">
        <v>222</v>
      </c>
      <c r="B16" s="121">
        <v>45517</v>
      </c>
      <c r="C16" s="121">
        <v>45519</v>
      </c>
      <c r="D16" s="120">
        <v>45562</v>
      </c>
      <c r="E16" s="133">
        <v>101591862</v>
      </c>
      <c r="F16" s="135" t="s">
        <v>223</v>
      </c>
      <c r="G16" s="135" t="s">
        <v>224</v>
      </c>
      <c r="H16" s="130">
        <v>27000</v>
      </c>
      <c r="I16" s="115" t="s">
        <v>12</v>
      </c>
      <c r="J16" s="114" t="s">
        <v>213</v>
      </c>
      <c r="O16" s="146"/>
    </row>
    <row r="17" spans="1:15" ht="87" customHeight="1" x14ac:dyDescent="0.3">
      <c r="A17" s="117" t="s">
        <v>225</v>
      </c>
      <c r="B17" s="121">
        <v>45509</v>
      </c>
      <c r="C17" s="121">
        <v>45511</v>
      </c>
      <c r="D17" s="120">
        <v>45535</v>
      </c>
      <c r="E17" s="147">
        <v>130598401</v>
      </c>
      <c r="F17" s="134" t="s">
        <v>205</v>
      </c>
      <c r="G17" s="113" t="s">
        <v>206</v>
      </c>
      <c r="H17" s="130">
        <v>83333.33</v>
      </c>
      <c r="I17" s="115" t="s">
        <v>187</v>
      </c>
      <c r="J17" s="114" t="s">
        <v>207</v>
      </c>
      <c r="O17" s="146"/>
    </row>
    <row r="18" spans="1:15" ht="72" customHeight="1" x14ac:dyDescent="0.3">
      <c r="A18" s="117" t="s">
        <v>226</v>
      </c>
      <c r="B18" s="121">
        <v>45513</v>
      </c>
      <c r="C18" s="121">
        <v>45525</v>
      </c>
      <c r="D18" s="120">
        <v>45544</v>
      </c>
      <c r="E18" s="133">
        <v>101008067</v>
      </c>
      <c r="F18" s="135" t="s">
        <v>202</v>
      </c>
      <c r="G18" s="135" t="s">
        <v>203</v>
      </c>
      <c r="H18" s="130">
        <v>6892.57</v>
      </c>
      <c r="I18" s="115" t="s">
        <v>187</v>
      </c>
      <c r="J18" s="114" t="s">
        <v>47</v>
      </c>
      <c r="O18" s="146"/>
    </row>
    <row r="19" spans="1:15" ht="72" customHeight="1" x14ac:dyDescent="0.3">
      <c r="A19" s="117" t="s">
        <v>227</v>
      </c>
      <c r="B19" s="121">
        <v>45524</v>
      </c>
      <c r="C19" s="121">
        <v>45531</v>
      </c>
      <c r="D19" s="120">
        <v>45555</v>
      </c>
      <c r="E19" s="133">
        <v>101008067</v>
      </c>
      <c r="F19" s="135" t="s">
        <v>202</v>
      </c>
      <c r="G19" s="135" t="s">
        <v>203</v>
      </c>
      <c r="H19" s="130">
        <v>22078.63</v>
      </c>
      <c r="I19" s="115" t="s">
        <v>187</v>
      </c>
      <c r="J19" s="114" t="s">
        <v>47</v>
      </c>
      <c r="O19" s="146"/>
    </row>
    <row r="20" spans="1:15" ht="72" customHeight="1" x14ac:dyDescent="0.3">
      <c r="A20" s="117" t="s">
        <v>228</v>
      </c>
      <c r="B20" s="121">
        <v>45526</v>
      </c>
      <c r="C20" s="121">
        <v>45531</v>
      </c>
      <c r="D20" s="120">
        <v>45557</v>
      </c>
      <c r="E20" s="133">
        <v>101008067</v>
      </c>
      <c r="F20" s="135" t="s">
        <v>202</v>
      </c>
      <c r="G20" s="135" t="s">
        <v>203</v>
      </c>
      <c r="H20" s="130">
        <v>45945.74</v>
      </c>
      <c r="I20" s="115" t="s">
        <v>187</v>
      </c>
      <c r="J20" s="114" t="s">
        <v>47</v>
      </c>
      <c r="O20" s="146"/>
    </row>
    <row r="21" spans="1:15" ht="72" customHeight="1" x14ac:dyDescent="0.3">
      <c r="A21" s="117" t="s">
        <v>229</v>
      </c>
      <c r="B21" s="121">
        <v>45528</v>
      </c>
      <c r="C21" s="121"/>
      <c r="D21" s="120">
        <v>45549</v>
      </c>
      <c r="E21" s="133">
        <v>101618787</v>
      </c>
      <c r="F21" s="135" t="s">
        <v>230</v>
      </c>
      <c r="G21" s="135" t="s">
        <v>231</v>
      </c>
      <c r="H21" s="130">
        <v>345215</v>
      </c>
      <c r="I21" s="115" t="s">
        <v>187</v>
      </c>
      <c r="J21" s="114" t="s">
        <v>232</v>
      </c>
      <c r="O21" s="146"/>
    </row>
    <row r="22" spans="1:15" ht="72" customHeight="1" x14ac:dyDescent="0.3">
      <c r="A22" s="117" t="s">
        <v>243</v>
      </c>
      <c r="B22" s="121">
        <v>45529</v>
      </c>
      <c r="C22" s="121"/>
      <c r="D22" s="120">
        <v>45544</v>
      </c>
      <c r="E22" s="133">
        <v>101618787</v>
      </c>
      <c r="F22" s="135" t="s">
        <v>230</v>
      </c>
      <c r="G22" s="135" t="s">
        <v>244</v>
      </c>
      <c r="H22" s="130">
        <v>3706.76</v>
      </c>
      <c r="I22" s="115" t="s">
        <v>187</v>
      </c>
      <c r="J22" s="114" t="s">
        <v>241</v>
      </c>
      <c r="O22" s="146"/>
    </row>
    <row r="23" spans="1:15" ht="72" customHeight="1" x14ac:dyDescent="0.3">
      <c r="A23" s="117" t="s">
        <v>242</v>
      </c>
      <c r="B23" s="121">
        <v>45529</v>
      </c>
      <c r="C23" s="121"/>
      <c r="D23" s="120">
        <v>45544</v>
      </c>
      <c r="E23" s="133">
        <v>101618787</v>
      </c>
      <c r="F23" s="135" t="s">
        <v>230</v>
      </c>
      <c r="G23" s="135" t="s">
        <v>244</v>
      </c>
      <c r="H23" s="130">
        <v>3633.5</v>
      </c>
      <c r="I23" s="115" t="s">
        <v>187</v>
      </c>
      <c r="J23" s="114" t="s">
        <v>241</v>
      </c>
      <c r="O23" s="146"/>
    </row>
    <row r="24" spans="1:15" ht="79.5" customHeight="1" x14ac:dyDescent="0.3">
      <c r="A24" s="117" t="s">
        <v>233</v>
      </c>
      <c r="B24" s="118">
        <v>45530</v>
      </c>
      <c r="C24" s="121" t="s">
        <v>234</v>
      </c>
      <c r="D24" s="120">
        <v>45560</v>
      </c>
      <c r="E24" s="133">
        <v>131354238</v>
      </c>
      <c r="F24" s="113" t="s">
        <v>211</v>
      </c>
      <c r="G24" s="113" t="s">
        <v>236</v>
      </c>
      <c r="H24" s="130">
        <v>692601</v>
      </c>
      <c r="I24" s="115" t="s">
        <v>187</v>
      </c>
      <c r="J24" s="114" t="s">
        <v>213</v>
      </c>
      <c r="O24" s="146"/>
    </row>
    <row r="25" spans="1:15" ht="79.5" customHeight="1" x14ac:dyDescent="0.3">
      <c r="A25" s="117" t="s">
        <v>235</v>
      </c>
      <c r="B25" s="118">
        <v>45531</v>
      </c>
      <c r="C25" s="121">
        <v>45532</v>
      </c>
      <c r="D25" s="120">
        <v>45592</v>
      </c>
      <c r="E25" s="133">
        <v>122021264</v>
      </c>
      <c r="F25" s="113" t="s">
        <v>107</v>
      </c>
      <c r="G25" s="113" t="s">
        <v>212</v>
      </c>
      <c r="H25" s="130">
        <v>291076.74</v>
      </c>
      <c r="I25" s="115" t="s">
        <v>187</v>
      </c>
      <c r="J25" s="114" t="s">
        <v>18</v>
      </c>
      <c r="O25" s="146"/>
    </row>
    <row r="26" spans="1:15" ht="79.5" customHeight="1" x14ac:dyDescent="0.3">
      <c r="A26" s="117" t="s">
        <v>237</v>
      </c>
      <c r="B26" s="118">
        <v>45512</v>
      </c>
      <c r="C26" s="121">
        <v>45512</v>
      </c>
      <c r="D26" s="120">
        <v>45573</v>
      </c>
      <c r="E26" s="133">
        <v>131505635</v>
      </c>
      <c r="F26" s="113" t="s">
        <v>238</v>
      </c>
      <c r="G26" s="113" t="s">
        <v>239</v>
      </c>
      <c r="H26" s="130">
        <v>330400</v>
      </c>
      <c r="I26" s="115" t="s">
        <v>187</v>
      </c>
      <c r="J26" s="114" t="s">
        <v>240</v>
      </c>
      <c r="O26" s="146"/>
    </row>
    <row r="27" spans="1:15" ht="79.5" customHeight="1" x14ac:dyDescent="0.3">
      <c r="A27" s="117" t="s">
        <v>248</v>
      </c>
      <c r="B27" s="157">
        <v>45524</v>
      </c>
      <c r="C27" s="121">
        <v>45526</v>
      </c>
      <c r="D27" s="120">
        <v>45555</v>
      </c>
      <c r="E27" s="133">
        <v>132563522</v>
      </c>
      <c r="F27" s="135" t="s">
        <v>246</v>
      </c>
      <c r="G27" s="135" t="s">
        <v>247</v>
      </c>
      <c r="H27" s="130">
        <v>300000</v>
      </c>
      <c r="I27" s="115" t="s">
        <v>187</v>
      </c>
      <c r="J27" s="114" t="s">
        <v>192</v>
      </c>
      <c r="O27" s="146"/>
    </row>
    <row r="28" spans="1:15" ht="79.5" customHeight="1" x14ac:dyDescent="0.3">
      <c r="A28" s="117" t="s">
        <v>249</v>
      </c>
      <c r="B28" s="157">
        <v>45533</v>
      </c>
      <c r="C28" s="121">
        <v>45537</v>
      </c>
      <c r="D28" s="120">
        <v>45564</v>
      </c>
      <c r="E28" s="133">
        <v>101011149</v>
      </c>
      <c r="F28" s="135" t="s">
        <v>250</v>
      </c>
      <c r="G28" s="135" t="s">
        <v>203</v>
      </c>
      <c r="H28" s="130">
        <v>7010</v>
      </c>
      <c r="I28" s="115" t="s">
        <v>187</v>
      </c>
      <c r="J28" s="114" t="s">
        <v>47</v>
      </c>
      <c r="O28" s="146"/>
    </row>
    <row r="29" spans="1:15" ht="79.5" customHeight="1" x14ac:dyDescent="0.3">
      <c r="A29" s="117" t="s">
        <v>251</v>
      </c>
      <c r="B29" s="157">
        <v>45532</v>
      </c>
      <c r="C29" s="121">
        <v>45538</v>
      </c>
      <c r="D29" s="120">
        <v>45563</v>
      </c>
      <c r="E29" s="133">
        <v>109815258</v>
      </c>
      <c r="F29" s="135" t="s">
        <v>252</v>
      </c>
      <c r="G29" s="135" t="s">
        <v>253</v>
      </c>
      <c r="H29" s="130">
        <v>17859.3</v>
      </c>
      <c r="I29" s="115" t="s">
        <v>187</v>
      </c>
      <c r="J29" s="114" t="s">
        <v>11</v>
      </c>
      <c r="O29" s="146"/>
    </row>
    <row r="30" spans="1:15" ht="79.5" customHeight="1" x14ac:dyDescent="0.3">
      <c r="A30" s="117" t="s">
        <v>254</v>
      </c>
      <c r="B30" s="157">
        <v>45534</v>
      </c>
      <c r="C30" s="121">
        <v>45538</v>
      </c>
      <c r="D30" s="120">
        <v>45565</v>
      </c>
      <c r="E30" s="133">
        <v>109815258</v>
      </c>
      <c r="F30" s="135" t="s">
        <v>252</v>
      </c>
      <c r="G30" s="135" t="s">
        <v>253</v>
      </c>
      <c r="H30" s="130">
        <v>121020.8</v>
      </c>
      <c r="I30" s="115" t="s">
        <v>187</v>
      </c>
      <c r="J30" s="114" t="s">
        <v>11</v>
      </c>
      <c r="O30" s="146"/>
    </row>
    <row r="31" spans="1:15" s="66" customFormat="1" ht="66" customHeight="1" x14ac:dyDescent="0.25">
      <c r="A31" s="117"/>
      <c r="B31" s="145"/>
      <c r="C31" s="140"/>
      <c r="D31" s="120"/>
      <c r="E31" s="133"/>
      <c r="F31" s="113"/>
      <c r="G31" s="113"/>
      <c r="H31" s="130" t="s">
        <v>184</v>
      </c>
      <c r="I31" s="115"/>
      <c r="J31" s="114" t="s">
        <v>184</v>
      </c>
    </row>
    <row r="32" spans="1:15" ht="21" x14ac:dyDescent="0.35">
      <c r="A32" s="132"/>
      <c r="B32" s="90"/>
      <c r="C32" s="123" t="s">
        <v>184</v>
      </c>
      <c r="D32" s="123"/>
      <c r="E32" s="66"/>
      <c r="F32" s="97"/>
      <c r="G32" s="98" t="s">
        <v>78</v>
      </c>
      <c r="H32" s="75">
        <f>SUM(H12:H31)</f>
        <v>2489311.25</v>
      </c>
      <c r="I32" s="99"/>
      <c r="J32" s="66"/>
    </row>
    <row r="33" spans="1:15" ht="42" x14ac:dyDescent="0.35">
      <c r="A33" s="132" t="s">
        <v>75</v>
      </c>
      <c r="B33" s="66"/>
      <c r="C33" s="124"/>
      <c r="D33" s="124"/>
      <c r="E33" s="100"/>
      <c r="F33" s="100"/>
      <c r="G33" s="100"/>
      <c r="H33" s="100"/>
      <c r="I33" s="100"/>
      <c r="J33" s="100"/>
    </row>
    <row r="34" spans="1:15" ht="87" customHeight="1" x14ac:dyDescent="0.3">
      <c r="A34" s="117" t="s">
        <v>199</v>
      </c>
      <c r="B34" s="121">
        <v>45476</v>
      </c>
      <c r="C34" s="121">
        <v>45484</v>
      </c>
      <c r="D34" s="120">
        <v>45506</v>
      </c>
      <c r="E34" s="147">
        <v>131511783</v>
      </c>
      <c r="F34" s="115" t="s">
        <v>201</v>
      </c>
      <c r="G34" s="134" t="s">
        <v>200</v>
      </c>
      <c r="H34" s="130">
        <v>188807.32</v>
      </c>
      <c r="I34" s="115" t="s">
        <v>187</v>
      </c>
      <c r="J34" s="114" t="s">
        <v>179</v>
      </c>
      <c r="O34" s="146"/>
    </row>
    <row r="35" spans="1:15" ht="72" customHeight="1" x14ac:dyDescent="0.3">
      <c r="A35" s="117" t="s">
        <v>208</v>
      </c>
      <c r="B35" s="121">
        <v>45504</v>
      </c>
      <c r="C35" s="121">
        <v>45509</v>
      </c>
      <c r="D35" s="120">
        <v>45519</v>
      </c>
      <c r="E35" s="133">
        <v>130954615</v>
      </c>
      <c r="F35" s="135" t="s">
        <v>209</v>
      </c>
      <c r="G35" s="135" t="s">
        <v>210</v>
      </c>
      <c r="H35" s="130">
        <v>172848</v>
      </c>
      <c r="I35" s="115" t="s">
        <v>187</v>
      </c>
      <c r="J35" s="114" t="s">
        <v>55</v>
      </c>
      <c r="O35" s="146"/>
    </row>
    <row r="36" spans="1:15" ht="50.25" customHeight="1" x14ac:dyDescent="0.35">
      <c r="A36" s="141"/>
      <c r="B36" s="118"/>
      <c r="C36" s="121"/>
      <c r="D36" s="118"/>
      <c r="E36" s="136"/>
      <c r="F36" s="113"/>
      <c r="G36" s="113"/>
      <c r="H36" s="138"/>
      <c r="I36" s="115"/>
      <c r="J36" s="139"/>
    </row>
    <row r="37" spans="1:15" ht="20.25" customHeight="1" x14ac:dyDescent="0.35">
      <c r="A37" s="149"/>
      <c r="B37" s="100"/>
      <c r="C37" s="151"/>
      <c r="D37" s="153"/>
      <c r="E37" s="154"/>
      <c r="F37" s="97"/>
      <c r="G37" s="98" t="s">
        <v>78</v>
      </c>
      <c r="H37" s="104">
        <f>SUM(H33:H35)</f>
        <v>361655.32</v>
      </c>
      <c r="I37" s="103"/>
      <c r="J37" s="156"/>
    </row>
    <row r="38" spans="1:15" ht="20.25" customHeight="1" x14ac:dyDescent="0.35">
      <c r="A38" s="149"/>
      <c r="B38" s="100"/>
      <c r="C38" s="151"/>
      <c r="D38" s="153"/>
      <c r="E38" s="154"/>
      <c r="F38" s="97"/>
      <c r="G38" s="97"/>
      <c r="H38" s="155"/>
      <c r="I38" s="103"/>
      <c r="J38" s="156"/>
    </row>
    <row r="39" spans="1:15" ht="21" x14ac:dyDescent="0.35">
      <c r="A39" s="100" t="s">
        <v>245</v>
      </c>
      <c r="B39" s="125"/>
      <c r="C39" s="125"/>
      <c r="D39" s="126"/>
      <c r="E39" s="103"/>
      <c r="F39" s="103"/>
      <c r="G39" s="98"/>
      <c r="H39" s="104"/>
      <c r="I39" s="103"/>
      <c r="J39" s="105"/>
    </row>
    <row r="40" spans="1:15" s="66" customFormat="1" ht="58.5" hidden="1" customHeight="1" x14ac:dyDescent="0.35">
      <c r="A40" s="108"/>
      <c r="B40" s="124"/>
      <c r="C40" s="127"/>
      <c r="D40" s="122"/>
      <c r="E40" s="106"/>
      <c r="F40" s="95"/>
      <c r="G40" s="95" t="s">
        <v>180</v>
      </c>
      <c r="H40" s="107"/>
      <c r="I40" s="96" t="s">
        <v>12</v>
      </c>
      <c r="J40" s="101" t="s">
        <v>182</v>
      </c>
      <c r="K40"/>
    </row>
    <row r="41" spans="1:15" s="66" customFormat="1" ht="58.5" hidden="1" customHeight="1" x14ac:dyDescent="0.35">
      <c r="A41" s="132" t="s">
        <v>76</v>
      </c>
      <c r="B41" s="129"/>
      <c r="C41" s="128"/>
      <c r="D41" s="122"/>
      <c r="E41" s="109"/>
      <c r="F41" s="109"/>
      <c r="G41" s="95" t="s">
        <v>180</v>
      </c>
      <c r="H41" s="110"/>
      <c r="I41" s="96" t="s">
        <v>12</v>
      </c>
      <c r="J41" s="101" t="s">
        <v>183</v>
      </c>
      <c r="K41"/>
    </row>
    <row r="42" spans="1:15" ht="66" customHeight="1" x14ac:dyDescent="0.25">
      <c r="A42" s="137" t="s">
        <v>195</v>
      </c>
      <c r="B42" s="118">
        <v>45450</v>
      </c>
      <c r="C42" s="121">
        <v>45453</v>
      </c>
      <c r="D42" s="118">
        <v>45480</v>
      </c>
      <c r="E42" s="136">
        <v>131759602</v>
      </c>
      <c r="F42" s="113" t="s">
        <v>194</v>
      </c>
      <c r="G42" s="113" t="s">
        <v>196</v>
      </c>
      <c r="H42" s="138">
        <v>799981</v>
      </c>
      <c r="I42" s="115" t="s">
        <v>187</v>
      </c>
      <c r="J42" s="139" t="s">
        <v>197</v>
      </c>
    </row>
    <row r="43" spans="1:15" ht="81" customHeight="1" x14ac:dyDescent="0.25">
      <c r="A43" s="137" t="s">
        <v>198</v>
      </c>
      <c r="B43" s="118">
        <v>45450</v>
      </c>
      <c r="C43" s="121">
        <v>45453</v>
      </c>
      <c r="D43" s="118">
        <v>45480</v>
      </c>
      <c r="E43" s="136">
        <v>131759602</v>
      </c>
      <c r="F43" s="113" t="s">
        <v>194</v>
      </c>
      <c r="G43" s="113" t="s">
        <v>196</v>
      </c>
      <c r="H43" s="138">
        <v>799981</v>
      </c>
      <c r="I43" s="115" t="s">
        <v>187</v>
      </c>
      <c r="J43" s="139" t="s">
        <v>197</v>
      </c>
    </row>
    <row r="44" spans="1:15" ht="52.5" customHeight="1" x14ac:dyDescent="0.3">
      <c r="A44" s="102" t="s">
        <v>184</v>
      </c>
      <c r="B44" s="118"/>
      <c r="C44" s="121"/>
      <c r="D44" s="118"/>
      <c r="E44" s="133"/>
      <c r="F44" s="113"/>
      <c r="G44" s="113"/>
      <c r="H44" s="130"/>
      <c r="I44" s="116"/>
      <c r="J44" s="114"/>
      <c r="O44" s="146"/>
    </row>
    <row r="45" spans="1:15" ht="15.75" x14ac:dyDescent="0.25">
      <c r="A45" s="149"/>
      <c r="B45" s="125"/>
      <c r="C45" s="125"/>
      <c r="D45" s="126"/>
      <c r="E45" s="103"/>
      <c r="F45" s="103"/>
      <c r="G45" s="142" t="s">
        <v>78</v>
      </c>
      <c r="H45" s="104">
        <f>SUM(H42:H44)</f>
        <v>1599962</v>
      </c>
      <c r="I45" s="103"/>
      <c r="J45" s="105"/>
      <c r="O45" s="22" t="s">
        <v>184</v>
      </c>
    </row>
    <row r="46" spans="1:15" ht="15.75" x14ac:dyDescent="0.25">
      <c r="A46" s="149"/>
      <c r="B46" s="125"/>
      <c r="C46" s="125"/>
      <c r="D46" s="126"/>
      <c r="E46" s="103"/>
      <c r="F46" s="103"/>
      <c r="G46" s="150"/>
      <c r="H46" s="104"/>
      <c r="I46" s="103"/>
      <c r="J46" s="105"/>
      <c r="O46" s="22"/>
    </row>
    <row r="47" spans="1:15" ht="42" x14ac:dyDescent="0.35">
      <c r="A47" s="132" t="s">
        <v>77</v>
      </c>
      <c r="B47" s="125"/>
      <c r="C47" s="125"/>
      <c r="D47" s="126"/>
      <c r="E47" s="103"/>
      <c r="F47" s="103"/>
      <c r="G47" s="150"/>
      <c r="H47" s="104"/>
      <c r="I47" s="103"/>
      <c r="J47" s="105"/>
      <c r="O47" s="22"/>
    </row>
    <row r="48" spans="1:15" ht="80.25" customHeight="1" x14ac:dyDescent="0.25">
      <c r="A48" s="134" t="s">
        <v>193</v>
      </c>
      <c r="B48" s="119">
        <v>45323</v>
      </c>
      <c r="C48" s="121"/>
      <c r="D48" s="119">
        <v>45386</v>
      </c>
      <c r="E48" s="116">
        <v>131157149</v>
      </c>
      <c r="F48" s="116" t="s">
        <v>188</v>
      </c>
      <c r="G48" s="113" t="s">
        <v>189</v>
      </c>
      <c r="H48" s="131">
        <v>1112668</v>
      </c>
      <c r="I48" s="115" t="s">
        <v>187</v>
      </c>
      <c r="J48" s="114" t="s">
        <v>190</v>
      </c>
    </row>
    <row r="49" spans="1:16" ht="45" customHeight="1" x14ac:dyDescent="0.25">
      <c r="A49" s="152"/>
      <c r="B49" s="118"/>
      <c r="C49" s="121"/>
      <c r="D49" s="118"/>
      <c r="E49" s="133"/>
      <c r="F49" s="113"/>
      <c r="G49" s="113"/>
      <c r="H49" s="130"/>
      <c r="I49" s="116"/>
      <c r="J49" s="114"/>
    </row>
    <row r="50" spans="1:16" ht="36.75" customHeight="1" x14ac:dyDescent="0.25">
      <c r="A50" s="89"/>
      <c r="B50" s="89"/>
      <c r="G50" s="83" t="s">
        <v>78</v>
      </c>
      <c r="H50" s="143">
        <f>SUM(H48:H49)</f>
        <v>1112668</v>
      </c>
    </row>
    <row r="51" spans="1:16" ht="36.75" customHeight="1" x14ac:dyDescent="0.25">
      <c r="A51" s="89"/>
      <c r="B51" s="89"/>
      <c r="G51" s="144"/>
      <c r="H51" s="143"/>
      <c r="P51" t="s">
        <v>184</v>
      </c>
    </row>
    <row r="52" spans="1:16" ht="36.75" customHeight="1" x14ac:dyDescent="0.25">
      <c r="A52" s="84" t="s">
        <v>255</v>
      </c>
      <c r="B52" s="89"/>
      <c r="F52" t="s">
        <v>256</v>
      </c>
      <c r="G52" s="144"/>
      <c r="H52" s="143"/>
    </row>
    <row r="53" spans="1:16" ht="36.75" customHeight="1" x14ac:dyDescent="0.25">
      <c r="A53" s="158" t="s">
        <v>191</v>
      </c>
      <c r="B53" s="84"/>
      <c r="C53" s="82"/>
      <c r="D53" s="82"/>
      <c r="F53" s="83" t="s">
        <v>181</v>
      </c>
      <c r="H53" s="65"/>
    </row>
    <row r="54" spans="1:16" ht="25.5" x14ac:dyDescent="0.25">
      <c r="A54" s="111" t="s">
        <v>71</v>
      </c>
      <c r="B54" s="111"/>
      <c r="C54" s="112"/>
      <c r="D54" s="111"/>
      <c r="E54" s="111"/>
      <c r="F54" s="111" t="s">
        <v>72</v>
      </c>
      <c r="G54" s="111"/>
      <c r="H54" s="111"/>
      <c r="I54" s="111"/>
      <c r="J54" s="111"/>
    </row>
    <row r="56" spans="1:16" x14ac:dyDescent="0.25">
      <c r="D56" t="s">
        <v>184</v>
      </c>
    </row>
    <row r="59" spans="1:16" x14ac:dyDescent="0.25">
      <c r="D59" t="s">
        <v>185</v>
      </c>
    </row>
  </sheetData>
  <mergeCells count="3">
    <mergeCell ref="A3:J3"/>
    <mergeCell ref="A4:J4"/>
    <mergeCell ref="A9:J9"/>
  </mergeCells>
  <phoneticPr fontId="14" type="noConversion"/>
  <conditionalFormatting sqref="A17">
    <cfRule type="duplicateValues" dxfId="4" priority="4"/>
  </conditionalFormatting>
  <conditionalFormatting sqref="A24:A30">
    <cfRule type="duplicateValues" dxfId="3" priority="3"/>
  </conditionalFormatting>
  <conditionalFormatting sqref="A31">
    <cfRule type="duplicateValues" dxfId="2" priority="17"/>
  </conditionalFormatting>
  <conditionalFormatting sqref="A34">
    <cfRule type="duplicateValues" dxfId="1" priority="20"/>
  </conditionalFormatting>
  <conditionalFormatting sqref="A48">
    <cfRule type="duplicateValues" dxfId="0" priority="19"/>
  </conditionalFormatting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2024-08-07T14:45:30Z</cp:lastPrinted>
  <dcterms:created xsi:type="dcterms:W3CDTF">2022-08-11T17:26:45Z</dcterms:created>
  <dcterms:modified xsi:type="dcterms:W3CDTF">2024-09-09T12:41:59Z</dcterms:modified>
</cp:coreProperties>
</file>