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oai_srsmetropolitano_gob_do/Documents/Plantillas y formatos estandar/"/>
    </mc:Choice>
  </mc:AlternateContent>
  <xr:revisionPtr revIDLastSave="1" documentId="13_ncr:1_{AF7E57A5-53A6-4DAA-9778-71FEBA1C648B}" xr6:coauthVersionLast="47" xr6:coauthVersionMax="47" xr10:uidLastSave="{D7EC4110-113A-4EE4-9CD4-6542D908B269}"/>
  <bookViews>
    <workbookView xWindow="-120" yWindow="-120" windowWidth="29040" windowHeight="15720" firstSheet="2" activeTab="2" xr2:uid="{00000000-000D-0000-FFFF-FFFF00000000}"/>
  </bookViews>
  <sheets>
    <sheet name="SEPT. 2023" sheetId="69" state="hidden" r:id="rId1"/>
    <sheet name="MARZO WEB 2024" sheetId="68" state="hidden" r:id="rId2"/>
    <sheet name="Hoja2" sheetId="72" r:id="rId3"/>
    <sheet name="Hoja1" sheetId="71" state="hidden" r:id="rId4"/>
    <sheet name="MARZO 2024" sheetId="70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72" l="1"/>
  <c r="G29" i="72"/>
  <c r="G26" i="72"/>
  <c r="G34" i="72" s="1"/>
  <c r="G17" i="72"/>
  <c r="G15" i="72"/>
  <c r="G20" i="72" s="1"/>
  <c r="G53" i="70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58" i="70" s="1"/>
  <c r="G15" i="68"/>
  <c r="G53" i="69"/>
  <c r="G51" i="69"/>
  <c r="G40" i="69"/>
  <c r="G29" i="69"/>
  <c r="G24" i="69"/>
  <c r="G16" i="69"/>
  <c r="G32" i="68" l="1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<sst xmlns="http://schemas.openxmlformats.org/spreadsheetml/2006/main" count="131" uniqueCount="52">
  <si>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</si>
  <si>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</si>
  <si>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</si>
  <si>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</si>
  <si>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</si>
  <si>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</si>
  <si>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</si>
  <si>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</si>
  <si>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</si>
  <si>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</si>
  <si>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</si>
  <si>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</si>
  <si>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</si>
  <si>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</si>
  <si>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</si>
  <si>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</si>
  <si>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</si>
  <si>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</si>
  <si>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</si>
  <si>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</si>
  <si>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</si>
  <si>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</si>
  <si>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</si>
  <si>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</si>
  <si>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</si>
  <si>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</si>
  <si>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</si>
  <si>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</si>
  <si>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</si>
  <si>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</si>
  <si>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</si>
  <si>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</si>
  <si>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</si>
  <si>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</si>
  <si>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</si>
  <si>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</si>
  <si>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</si>
  <si>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</si>
  <si>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</si>
  <si>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</si>
  <si>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</si>
  <si>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</si>
  <si>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</si>
  <si>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</si>
  <si>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</si>
  <si>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</si>
  <si>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</si>
  <si>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</si>
  <si>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>AL 29 DE FEBRERO 2024</t>
  </si>
  <si>
    <t xml:space="preserve">SENASA TOPE FIJO </t>
  </si>
  <si>
    <t>AL 31 DE MARZO 2024</t>
  </si>
  <si>
    <t xml:space="preserve">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</si>
</sst>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6" borderId="0" xfId="1" applyFont="1" applyFill="1"/>
    <xf numFmtId="43" fontId="3" fillId="6" borderId="0" xfId="1" applyFont="1" applyFill="1"/>
    <xf numFmtId="0" fontId="8" fillId="3" borderId="0" xfId="0" applyFont="1" applyFill="1"/>
    <xf numFmtId="0" fontId="0" fillId="3" borderId="0" xfId="0" applyFill="1"/>
    <xf numFmtId="0" fontId="4" fillId="3" borderId="0" xfId="0" applyFont="1" applyFill="1"/>
    <xf numFmtId="43" fontId="7" fillId="3" borderId="0" xfId="1" applyFont="1" applyFill="1" applyBorder="1"/>
    <xf numFmtId="0" fontId="7" fillId="3" borderId="0" xfId="0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914400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70B4A2-02A8-43A5-8EA5-FCA4F975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41" t="s">
        <v>0</v>
      </c>
      <c r="B6" s="41"/>
      <c r="C6" s="41"/>
      <c r="D6" s="41"/>
      <c r="E6" s="41"/>
      <c r="F6" s="41"/>
      <c r="G6" s="41"/>
    </row>
    <row r="7" spans="1:7" ht="15.75" x14ac:dyDescent="0.25">
      <c r="A7" s="42" t="s">
        <v>3</v>
      </c>
      <c r="B7" s="42"/>
      <c r="C7" s="42"/>
      <c r="D7" s="42"/>
      <c r="E7" s="42"/>
      <c r="F7" s="42"/>
      <c r="G7" s="42"/>
    </row>
    <row r="8" spans="1:7" x14ac:dyDescent="0.25">
      <c r="A8" s="43" t="s">
        <v>35</v>
      </c>
      <c r="B8" s="43"/>
      <c r="C8" s="43"/>
      <c r="D8" s="43"/>
      <c r="E8" s="43"/>
      <c r="F8" s="43"/>
      <c r="G8" s="43"/>
    </row>
    <row r="9" spans="1:7" ht="18.75" x14ac:dyDescent="0.3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3" t="s">
        <v>47</v>
      </c>
      <c r="B10" s="43"/>
      <c r="C10" s="43"/>
      <c r="D10" s="43"/>
      <c r="E10" s="43"/>
      <c r="F10" s="43"/>
      <c r="G10" s="43"/>
    </row>
    <row r="11" spans="1:7" x14ac:dyDescent="0.25">
      <c r="A11" s="40" t="s">
        <v>2</v>
      </c>
      <c r="B11" s="40"/>
      <c r="C11" s="40"/>
      <c r="D11" s="40"/>
      <c r="E11" s="40"/>
      <c r="F11" s="40"/>
      <c r="G11" s="40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46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sqref="A1:G41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41" t="s">
        <v>0</v>
      </c>
      <c r="B5" s="41"/>
      <c r="C5" s="41"/>
      <c r="D5" s="41"/>
      <c r="E5" s="41"/>
      <c r="F5" s="41"/>
      <c r="G5" s="41"/>
    </row>
    <row r="6" spans="1:7" ht="15.75" x14ac:dyDescent="0.25">
      <c r="A6" s="42" t="s">
        <v>3</v>
      </c>
      <c r="B6" s="42"/>
      <c r="C6" s="42"/>
      <c r="D6" s="42"/>
      <c r="E6" s="42"/>
      <c r="F6" s="42"/>
      <c r="G6" s="42"/>
    </row>
    <row r="7" spans="1:7" x14ac:dyDescent="0.25">
      <c r="A7" s="43" t="s">
        <v>35</v>
      </c>
      <c r="B7" s="43"/>
      <c r="C7" s="43"/>
      <c r="D7" s="43"/>
      <c r="E7" s="43"/>
      <c r="F7" s="43"/>
      <c r="G7" s="43"/>
    </row>
    <row r="8" spans="1:7" ht="18.75" x14ac:dyDescent="0.3">
      <c r="A8" s="44" t="s">
        <v>1</v>
      </c>
      <c r="B8" s="44"/>
      <c r="C8" s="44"/>
      <c r="D8" s="44"/>
      <c r="E8" s="44"/>
      <c r="F8" s="44"/>
      <c r="G8" s="44"/>
    </row>
    <row r="9" spans="1:7" x14ac:dyDescent="0.25">
      <c r="A9" s="43" t="s">
        <v>48</v>
      </c>
      <c r="B9" s="43"/>
      <c r="C9" s="43"/>
      <c r="D9" s="43"/>
      <c r="E9" s="43"/>
      <c r="F9" s="43"/>
      <c r="G9" s="43"/>
    </row>
    <row r="10" spans="1:7" x14ac:dyDescent="0.25">
      <c r="A10" s="40" t="s">
        <v>35</v>
      </c>
      <c r="B10" s="40"/>
      <c r="C10" s="40"/>
      <c r="D10" s="40"/>
      <c r="E10" s="40"/>
      <c r="F10" s="40"/>
      <c r="G10" s="40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45" t="s">
        <v>5</v>
      </c>
      <c r="B15" s="45"/>
      <c r="C15" s="1"/>
      <c r="D15" s="1"/>
      <c r="E15" s="1"/>
      <c r="F15" s="1"/>
      <c r="G15" s="24">
        <f>'MARZO 2024'!G33</f>
        <v>135109280.61000001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45" t="s">
        <v>16</v>
      </c>
      <c r="B17" s="45"/>
      <c r="C17" s="1"/>
      <c r="D17" s="1"/>
      <c r="E17" s="1"/>
      <c r="F17" s="1"/>
      <c r="G17" s="24">
        <f>'MARZO 2024'!G40</f>
        <v>159755198.94999999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294864479.56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'MARZO 2024'!G51</f>
        <v>30499607.719999999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'MARZO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'MARZO 2024'!G56</f>
        <v>264364871.84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294864479.56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45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8D96-6853-4A92-8BA6-0B7CFD74B9E8}">
  <dimension ref="A5:M40"/>
  <sheetViews>
    <sheetView tabSelected="1" workbookViewId="0">
      <selection activeCell="A9" sqref="A9:G9"/>
    </sheetView>
  </sheetViews>
  <sheetFormatPr baseColWidth="10" defaultRowHeight="15" x14ac:dyDescent="0.25"/>
  <cols>
    <col min="7" max="7" width="17.7109375" customWidth="1"/>
  </cols>
  <sheetData>
    <row r="5" spans="1:8" ht="23.25" x14ac:dyDescent="0.35">
      <c r="A5" s="41" t="s">
        <v>0</v>
      </c>
      <c r="B5" s="41"/>
      <c r="C5" s="41"/>
      <c r="D5" s="41"/>
      <c r="E5" s="41"/>
      <c r="F5" s="41"/>
      <c r="G5" s="41"/>
    </row>
    <row r="6" spans="1:8" ht="15.75" x14ac:dyDescent="0.25">
      <c r="A6" s="42" t="s">
        <v>3</v>
      </c>
      <c r="B6" s="42"/>
      <c r="C6" s="42"/>
      <c r="D6" s="42"/>
      <c r="E6" s="42"/>
      <c r="F6" s="42"/>
      <c r="G6" s="42"/>
    </row>
    <row r="7" spans="1:8" x14ac:dyDescent="0.25">
      <c r="A7" s="43" t="s">
        <v>35</v>
      </c>
      <c r="B7" s="43"/>
      <c r="C7" s="43"/>
      <c r="D7" s="43"/>
      <c r="E7" s="43"/>
      <c r="F7" s="43"/>
      <c r="G7" s="43"/>
    </row>
    <row r="8" spans="1:8" ht="18.75" x14ac:dyDescent="0.3">
      <c r="A8" s="44" t="s">
        <v>1</v>
      </c>
      <c r="B8" s="44"/>
      <c r="C8" s="44"/>
      <c r="D8" s="44"/>
      <c r="E8" s="44"/>
      <c r="F8" s="44"/>
      <c r="G8" s="44"/>
    </row>
    <row r="9" spans="1:8" x14ac:dyDescent="0.25">
      <c r="A9" s="43" t="s">
        <v>50</v>
      </c>
      <c r="B9" s="43"/>
      <c r="C9" s="43"/>
      <c r="D9" s="43"/>
      <c r="E9" s="43"/>
      <c r="F9" s="43"/>
      <c r="G9" s="43"/>
    </row>
    <row r="10" spans="1:8" x14ac:dyDescent="0.25">
      <c r="A10" s="40" t="s">
        <v>35</v>
      </c>
      <c r="B10" s="40"/>
      <c r="C10" s="40"/>
      <c r="D10" s="40"/>
      <c r="E10" s="40"/>
      <c r="F10" s="40"/>
      <c r="G10" s="40"/>
    </row>
    <row r="11" spans="1:8" x14ac:dyDescent="0.25">
      <c r="A11" s="26"/>
      <c r="B11" s="26"/>
      <c r="C11" s="26"/>
      <c r="D11" s="26"/>
      <c r="E11" s="26"/>
      <c r="F11" s="26"/>
      <c r="G11" s="26"/>
    </row>
    <row r="12" spans="1:8" x14ac:dyDescent="0.25">
      <c r="A12" s="26"/>
      <c r="B12" s="26"/>
      <c r="C12" s="26"/>
      <c r="D12" s="26"/>
      <c r="E12" s="26"/>
      <c r="F12" s="26"/>
      <c r="G12" s="26"/>
    </row>
    <row r="13" spans="1:8" ht="15.75" x14ac:dyDescent="0.25">
      <c r="A13" s="35" t="s">
        <v>4</v>
      </c>
      <c r="B13" s="36"/>
      <c r="C13" s="36"/>
      <c r="D13" s="36"/>
      <c r="E13" s="36"/>
      <c r="F13" s="36"/>
      <c r="G13" s="36"/>
      <c r="H13" s="36"/>
    </row>
    <row r="14" spans="1:8" x14ac:dyDescent="0.25">
      <c r="A14" s="37"/>
      <c r="B14" s="25"/>
      <c r="C14" s="25"/>
      <c r="D14" s="25"/>
      <c r="E14" s="25"/>
      <c r="F14" s="25"/>
      <c r="G14" s="25"/>
      <c r="H14" s="36"/>
    </row>
    <row r="15" spans="1:8" ht="15.75" x14ac:dyDescent="0.25">
      <c r="A15" s="40" t="s">
        <v>5</v>
      </c>
      <c r="B15" s="40"/>
      <c r="C15" s="1"/>
      <c r="D15" s="1"/>
      <c r="E15" s="1"/>
      <c r="F15" s="1"/>
      <c r="G15" s="24">
        <f>'MARZO 2024'!G33</f>
        <v>135109280.61000001</v>
      </c>
    </row>
    <row r="16" spans="1:8" x14ac:dyDescent="0.25">
      <c r="A16" s="9"/>
      <c r="B16" s="1"/>
      <c r="C16" s="1"/>
      <c r="D16" s="1"/>
      <c r="E16" s="1"/>
      <c r="F16" s="1"/>
      <c r="G16" s="25"/>
    </row>
    <row r="17" spans="1:8" ht="15.75" x14ac:dyDescent="0.25">
      <c r="A17" s="46" t="s">
        <v>16</v>
      </c>
      <c r="B17" s="46"/>
      <c r="C17" s="1"/>
      <c r="D17" s="1"/>
      <c r="E17" s="1"/>
      <c r="F17" s="1"/>
      <c r="G17" s="24">
        <f>'MARZO 2024'!G40</f>
        <v>159755198.94999999</v>
      </c>
    </row>
    <row r="18" spans="1:8" x14ac:dyDescent="0.25">
      <c r="A18" s="1"/>
      <c r="B18" s="1"/>
      <c r="C18" s="1"/>
      <c r="D18" s="1"/>
      <c r="E18" s="1"/>
      <c r="F18" s="1"/>
      <c r="G18" s="10"/>
    </row>
    <row r="19" spans="1:8" x14ac:dyDescent="0.25">
      <c r="A19" s="1"/>
      <c r="B19" s="1"/>
      <c r="C19" s="1"/>
      <c r="D19" s="1"/>
      <c r="E19" s="1"/>
      <c r="F19" s="1"/>
      <c r="G19" s="1"/>
    </row>
    <row r="20" spans="1:8" ht="15.75" x14ac:dyDescent="0.25">
      <c r="A20" s="22" t="s">
        <v>15</v>
      </c>
      <c r="B20" s="25"/>
      <c r="C20" s="25"/>
      <c r="D20" s="25"/>
      <c r="E20" s="25"/>
      <c r="F20" s="25"/>
      <c r="G20" s="38">
        <f>+G15+G17</f>
        <v>294864479.56</v>
      </c>
      <c r="H20" s="36"/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1"/>
      <c r="C22" s="1"/>
      <c r="D22" s="1"/>
      <c r="E22" s="1"/>
      <c r="F22" s="1"/>
      <c r="G22" s="1"/>
    </row>
    <row r="23" spans="1:8" ht="15.75" x14ac:dyDescent="0.25">
      <c r="A23" s="39" t="s">
        <v>9</v>
      </c>
      <c r="B23" s="25"/>
      <c r="C23" s="25"/>
      <c r="D23" s="25"/>
      <c r="E23" s="25"/>
      <c r="F23" s="25"/>
      <c r="G23" s="25"/>
      <c r="H23" s="36"/>
    </row>
    <row r="24" spans="1:8" x14ac:dyDescent="0.25">
      <c r="A24" s="9"/>
      <c r="B24" s="1"/>
      <c r="C24" s="1"/>
      <c r="D24" s="1"/>
      <c r="E24" s="1"/>
      <c r="F24" s="1"/>
      <c r="G24" s="1"/>
    </row>
    <row r="25" spans="1:8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8" ht="15.75" x14ac:dyDescent="0.25">
      <c r="A26" s="22" t="s">
        <v>12</v>
      </c>
      <c r="B26" s="22"/>
      <c r="C26" s="22"/>
      <c r="D26" s="22"/>
      <c r="E26" s="22"/>
      <c r="F26" s="22"/>
      <c r="G26" s="24">
        <f>'MARZO 2024'!G51</f>
        <v>30499607.719999999</v>
      </c>
    </row>
    <row r="27" spans="1:8" ht="15.75" x14ac:dyDescent="0.25">
      <c r="A27" s="9"/>
      <c r="B27" s="22"/>
      <c r="C27" s="22"/>
      <c r="D27" s="22"/>
      <c r="E27" s="22"/>
      <c r="F27" s="22"/>
      <c r="G27" s="24"/>
    </row>
    <row r="28" spans="1:8" ht="15.75" x14ac:dyDescent="0.25">
      <c r="A28" s="37" t="s">
        <v>32</v>
      </c>
      <c r="B28" s="22"/>
      <c r="C28" s="22"/>
      <c r="D28" s="22"/>
      <c r="E28" s="22"/>
      <c r="F28" s="22"/>
      <c r="G28" s="24" t="s">
        <v>35</v>
      </c>
    </row>
    <row r="29" spans="1:8" ht="15.75" x14ac:dyDescent="0.25">
      <c r="A29" s="22" t="s">
        <v>34</v>
      </c>
      <c r="B29" s="22"/>
      <c r="C29" s="22"/>
      <c r="D29" s="22"/>
      <c r="E29" s="22"/>
      <c r="F29" s="22"/>
      <c r="G29" s="23">
        <f>'MARZO 2024'!G53</f>
        <v>0</v>
      </c>
    </row>
    <row r="30" spans="1:8" ht="15.75" x14ac:dyDescent="0.25">
      <c r="A30" s="22"/>
      <c r="B30" s="22"/>
      <c r="C30" s="22"/>
      <c r="D30" s="22"/>
      <c r="E30" s="22"/>
      <c r="F30" s="22"/>
      <c r="G30" s="23"/>
    </row>
    <row r="31" spans="1:8" x14ac:dyDescent="0.25">
      <c r="A31" s="1"/>
      <c r="B31" s="1"/>
      <c r="C31" s="1"/>
      <c r="D31" s="1"/>
      <c r="E31" s="1"/>
      <c r="F31" s="1"/>
      <c r="G31" s="10"/>
    </row>
    <row r="32" spans="1:8" ht="15.75" x14ac:dyDescent="0.25">
      <c r="A32" s="1" t="s">
        <v>13</v>
      </c>
      <c r="B32" s="1"/>
      <c r="C32" s="1"/>
      <c r="D32" s="1"/>
      <c r="E32" s="1"/>
      <c r="F32" s="1"/>
      <c r="G32" s="24">
        <f>'MARZO 2024'!G56</f>
        <v>264364871.84</v>
      </c>
    </row>
    <row r="33" spans="1:13" x14ac:dyDescent="0.25">
      <c r="A33" s="1"/>
      <c r="B33" s="1"/>
      <c r="C33" s="1"/>
      <c r="D33" s="1"/>
      <c r="E33" s="1"/>
      <c r="F33" s="1"/>
      <c r="G33" s="10"/>
    </row>
    <row r="34" spans="1:13" ht="15.75" x14ac:dyDescent="0.25">
      <c r="A34" s="22" t="s">
        <v>14</v>
      </c>
      <c r="B34" s="25"/>
      <c r="C34" s="25"/>
      <c r="D34" s="25"/>
      <c r="E34" s="25"/>
      <c r="F34" s="25"/>
      <c r="G34" s="38">
        <f>G26+G32+G29</f>
        <v>294864479.56</v>
      </c>
    </row>
    <row r="35" spans="1:13" x14ac:dyDescent="0.25">
      <c r="A35" s="1"/>
      <c r="B35" s="1"/>
      <c r="C35" s="1"/>
      <c r="D35" s="1"/>
      <c r="E35" s="1"/>
      <c r="F35" s="1"/>
      <c r="G35" s="1"/>
    </row>
    <row r="36" spans="1:13" x14ac:dyDescent="0.25">
      <c r="M36" t="s">
        <v>51</v>
      </c>
    </row>
    <row r="38" spans="1:13" x14ac:dyDescent="0.25">
      <c r="A38" s="27" t="s">
        <v>37</v>
      </c>
      <c r="B38" s="27"/>
      <c r="E38" t="s">
        <v>45</v>
      </c>
    </row>
    <row r="39" spans="1:13" x14ac:dyDescent="0.25">
      <c r="A39" s="27" t="s">
        <v>38</v>
      </c>
      <c r="B39" s="27"/>
      <c r="E39" t="s">
        <v>41</v>
      </c>
    </row>
    <row r="40" spans="1:13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4410-FA62-4A27-964B-A3232881C6A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G59"/>
  <sheetViews>
    <sheetView topLeftCell="A42" workbookViewId="0">
      <selection activeCell="G32" sqref="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41" t="s">
        <v>0</v>
      </c>
      <c r="B6" s="41"/>
      <c r="C6" s="41"/>
      <c r="D6" s="41"/>
      <c r="E6" s="41"/>
      <c r="F6" s="41"/>
      <c r="G6" s="41"/>
    </row>
    <row r="7" spans="1:7" ht="15.75" x14ac:dyDescent="0.25">
      <c r="A7" s="42" t="s">
        <v>3</v>
      </c>
      <c r="B7" s="42"/>
      <c r="C7" s="42"/>
      <c r="D7" s="42"/>
      <c r="E7" s="42"/>
      <c r="F7" s="42"/>
      <c r="G7" s="42"/>
    </row>
    <row r="8" spans="1:7" x14ac:dyDescent="0.25">
      <c r="A8" s="43" t="s">
        <v>35</v>
      </c>
      <c r="B8" s="43"/>
      <c r="C8" s="43"/>
      <c r="D8" s="43"/>
      <c r="E8" s="43"/>
      <c r="F8" s="43"/>
      <c r="G8" s="43"/>
    </row>
    <row r="9" spans="1:7" ht="18.75" x14ac:dyDescent="0.3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3" t="s">
        <v>50</v>
      </c>
      <c r="B10" s="43"/>
      <c r="C10" s="43"/>
      <c r="D10" s="43"/>
      <c r="E10" s="43"/>
      <c r="F10" s="43"/>
      <c r="G10" s="43"/>
    </row>
    <row r="11" spans="1:7" x14ac:dyDescent="0.25">
      <c r="A11" s="40" t="s">
        <v>2</v>
      </c>
      <c r="B11" s="40"/>
      <c r="C11" s="40"/>
      <c r="D11" s="40"/>
      <c r="E11" s="40"/>
      <c r="F11" s="40"/>
      <c r="G11" s="40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67485870.960000008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3446.75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929649.08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55139484.100000001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11413291.029999999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49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33038233.57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17142109.25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4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15896124.32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135109280.61000001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3">
        <v>159755198.94999999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159755198.94999999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294864479.56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13692320.390000001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15757287.33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1050000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30499607.719999999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264364871.84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294864479.56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SEPT. 2023</vt:lpstr>
      <vt:lpstr>MARZO WEB 2024</vt:lpstr>
      <vt:lpstr>Hoja2</vt:lpstr>
      <vt:lpstr>Hoja1</vt:lpstr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Oficina de Acceso de la Información</cp:lastModifiedBy>
  <cp:lastPrinted>2024-04-08T14:49:50Z</cp:lastPrinted>
  <dcterms:created xsi:type="dcterms:W3CDTF">2017-01-06T12:43:24Z</dcterms:created>
  <dcterms:modified xsi:type="dcterms:W3CDTF">2024-04-16T17:05:32Z</dcterms:modified>
</cp:coreProperties>
</file>