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dolidia\AREA DPD 2024\DPD 2024\Mestas fisicas Financieras 2024\Metas Fisica Finacieras abril a mayo 2024\"/>
    </mc:Choice>
  </mc:AlternateContent>
  <xr:revisionPtr revIDLastSave="0" documentId="13_ncr:1_{48A3E45C-10C6-43CC-91D4-E7B9617479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11" sheetId="1" r:id="rId1"/>
    <sheet name="Programa 1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I28" i="1" l="1"/>
  <c r="J28" i="2"/>
  <c r="I28" i="2"/>
  <c r="I24" i="2"/>
  <c r="C16" i="2"/>
  <c r="C15" i="2"/>
  <c r="C14" i="2"/>
  <c r="J28" i="1"/>
  <c r="I24" i="1"/>
</calcChain>
</file>

<file path=xl/sharedStrings.xml><?xml version="1.0" encoding="utf-8"?>
<sst xmlns="http://schemas.openxmlformats.org/spreadsheetml/2006/main" count="138" uniqueCount="78">
  <si>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</si>
  <si>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</si>
  <si>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</si>
  <si>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</si>
  <si>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</si>
  <si>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</si>
  <si>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</si>
  <si>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</si>
  <si>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</si>
  <si>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</si>
  <si>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</si>
  <si>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</si>
  <si>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</si>
  <si>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</si>
  <si>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</si>
  <si>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</si>
  <si>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</si>
  <si>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</si>
  <si>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</si>
  <si>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</si>
  <si>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</si>
  <si>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</si>
  <si>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</si>
  <si>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</si>
  <si>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</si>
  <si>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</si>
  <si>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</si>
  <si>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</si>
  <si>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</si>
  <si>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</si>
  <si>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</si>
  <si>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</si>
  <si>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</si>
  <si>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</si>
  <si>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</si>
  <si>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</si>
  <si>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</si>
  <si>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</si>
  <si>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</si>
  <si>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</si>
  <si>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</si>
  <si>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</si>
  <si>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</si>
  <si>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</si>
  <si>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</si>
  <si>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</si>
  <si>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</si>
  <si>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</si>
  <si>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Provisión de servicios de salud en establecimientos de primer nivel, Programa 11</t>
  </si>
  <si>
    <t>Acceso a servicios de salud en establecimientos de primer nivel de atención</t>
  </si>
  <si>
    <t>Población general</t>
  </si>
  <si>
    <t xml:space="preserve">Acceso a servicios de salud especializados en establecimientos no autogestionados </t>
  </si>
  <si>
    <t>Provisión de servicios de salud en establecimientos no autogestionados, Programa 12</t>
  </si>
  <si>
    <t>DIRECCIÓN CENTRAL DEL SERVICIO NACIONAL DE SALUD, 5180</t>
  </si>
  <si>
    <t>DIRECCIÓN CENTRAL DEL SERVICIO NACIONAL DE SALUD, 01</t>
  </si>
  <si>
    <t>2.2.1</t>
  </si>
  <si>
    <t>Acceso a servicios de salud en establecimientos de primer nivel en la region Metropolitana</t>
  </si>
  <si>
    <t>Acceso a servicios de salud especializados en establecimientos No Auto Gestionados región Metropolitana</t>
  </si>
  <si>
    <t>Número de atenciones por tipo de servicio</t>
  </si>
  <si>
    <t>6268- Acceso a servicios de salud especializados en establecimientos No Auto Gestionados región Metropolitana</t>
  </si>
  <si>
    <t xml:space="preserve">Atención en el nivel especializado, ofertando los servicios de consulta, emergencias, hospitalización y diagnósticos que garantice la pronta recuperación y satisfacción del ciudadano que utilice los servicios de salud en la region Metropolitana </t>
  </si>
  <si>
    <t>6267- Acceso a servicios de salud en establecimientos de primer nivel en la region Metropolitana</t>
  </si>
  <si>
    <t>Plantea la atención en el primer nivel, ofertando los servicios de consulta, emergencias y diagnósticos que garantice la pronta recuperación y satisfacción del ciudadano. El Primer Nivel de Atención es la puerta de entrada al sistema de servicios de salud, garantizando una atención integral e integrada, continua y permanente, centrada en la persona y en la familia, con acceso óptimo a los medios diagnósticos y terapéuticos necesarios que permitan obtener el máximo beneficio individual y colectivo, así como la vigilancia, identificación, análisis y el abordaje de los problemas de salud pública y colectiva del territorio en el que se desempeñen.</t>
  </si>
  <si>
    <t>Programación Semestral</t>
  </si>
  <si>
    <t>Ejecución Semestral</t>
  </si>
  <si>
    <t>0001 SERVICIO NACIONAL DE SALUD Y SUBUNIDAD EJECUTORA 0002 SERVICIO REGIONAL DE SALUD METROPOLITANA.</t>
  </si>
  <si>
    <t>Garantizar la salud a la población del SRSM, a través de una red de provisión articulada por niveles de complejidad.</t>
  </si>
  <si>
    <t>Alcanzar la satisfacción plena de Nuestros usuarios con el servicio de Salud brindado, con una red de provisión Integrada y competitiva, un modelo de gestión institucional de calidad y Recursos humanos capacitados y Comprometidos.</t>
  </si>
  <si>
    <t>Se realizaron 1,765,839 atenciones para el primer semestre 2024, producto dela acciones de remozamiento, provisión de insumos medicos y no medicos, visitas domiciliarias, atencion al adulto mayor, realizadas en los centros de primer nivel de atencion lo que ha incrementado la demanda de los servicios, con un incremento de 0.51% en relacion al mismo periodo 2023. Esta ejecución representa el 54.00% de la meta programada para el año. 
En cuanto al cumplimiento financiero, de los RD$56,278,435 destinados a este producto, se ejecutaron RD$17,51596, equivalente a un 30.83% ejecutado a la fecha.</t>
  </si>
  <si>
    <t>La ejecución de la meta física ha sido el resultado de las intervenciones y fortalecimiento de los centros de primer nivel de anteción de la Región Metropolitano. En cuanto a la ejecución de la meta financiera ha sido producto del cumplimiento de compromisos contraidos en los procesos de compras adjudicados, ya que los proveedores realizaron la entrega de los bienes y servicios adquiridos en tiempo oportuno. En la meta financieran tiene una desvicion de un 20% menos debido a que e primer triestre fue $0 ejecucion porque no se habin entregado los fondos.</t>
  </si>
  <si>
    <t>Un de las prinicpales oportunidades de mejora es el fortalecimiento del registro de los datos en las unidades primarias de recolección de información estadisitca (UNAP/CPN).  Acciones probable:
1. Analisis de produccion y ejecucion de presupustos trimestralmente
2. Ejecucion de autoevaluacion y auditorias de la calidad de los datos.
3. Adiestramiento trimestral en autoevaluacion y auditorias de la calidad de los datos con responsables o equiopo de interes.</t>
  </si>
  <si>
    <t>Licda. Ydolidia Ortega</t>
  </si>
  <si>
    <t>Enc.Division Planificacion Y Desarrollo SRSM</t>
  </si>
  <si>
    <t>Se realizaron 8,154,711 atenciones para el semestre, producto de incremento en la demanda de los servicios por parte de la población. Esta ejecución representa el 84.90% de la meta programada para el año. 
En cuanto al cumplimiento financiero, de los RD$924,399,390 destinados a este producto, se ejecutaron RD$819,643,648 equivalente a un 58.97%.</t>
  </si>
  <si>
    <t>En cuanto a la meta financiera presente fue el resultado de una gestion de redicion de cuenta oportuna, a pesar de que en el primer trimestre  se ejecuto un $0% a causa de se recibieron los fondos al final de este periodo..</t>
  </si>
  <si>
    <t>Un de las prinicpales oportunidades de mejora es el fortalecimiento del registro de los datos en las unidades primarias de recolección de información estadisitca (web 67 A produccion de servcios).  Acciones probable:
1. Analisis de produccion y ejecucion de presupustos trimestralmente
2. Ejecucion de autoevaluacion y auditorias de la calidad de los datos.
3. Adiestramiento trimestral en autoevaluacion y auditorias de la calidad de los datos con responsables o equiopo de interes</t>
  </si>
  <si>
    <t>Informe de Evaluación Semestral (enero a junio) de las Metas Físicas-Financieras 2024 CEAS</t>
  </si>
  <si>
    <t>Informe de Evaluación Semestral (enero a junio) de las Metas Físicas-Financieras 2024 PNA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</si>
</sst>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/mm/yyyy;@"/>
    <numFmt numFmtId="168" formatCode="[$-10409]#,##0;\-#,##0"/>
    <numFmt numFmtId="169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168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8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9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7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164" fontId="17" fillId="0" borderId="28" xfId="3" applyNumberFormat="1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164" fontId="11" fillId="9" borderId="36" xfId="1" applyNumberFormat="1" applyFont="1" applyFill="1" applyBorder="1" applyAlignment="1" applyProtection="1">
      <alignment horizontal="center" vertical="center" wrapText="1" readingOrder="1"/>
      <protection locked="0"/>
    </xf>
    <xf numFmtId="164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64" fontId="11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4" fillId="0" borderId="33" xfId="0" applyFont="1" applyBorder="1" applyAlignment="1" applyProtection="1">
      <alignment horizontal="left" vertical="center" wrapText="1"/>
      <protection locked="0"/>
    </xf>
    <xf numFmtId="0" fontId="24" fillId="0" borderId="34" xfId="0" applyFont="1" applyBorder="1" applyAlignment="1" applyProtection="1">
      <alignment horizontal="left" vertical="center" wrapText="1"/>
      <protection locked="0"/>
    </xf>
    <xf numFmtId="0" fontId="24" fillId="0" borderId="35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9" borderId="0" xfId="0" applyFont="1" applyFill="1" applyAlignment="1" applyProtection="1">
      <alignment horizontal="left" vertical="center" wrapText="1"/>
      <protection locked="0"/>
    </xf>
    <xf numFmtId="0" fontId="22" fillId="9" borderId="18" xfId="0" applyFont="1" applyFill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164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164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6" fillId="0" borderId="33" xfId="0" applyFont="1" applyBorder="1" applyAlignment="1" applyProtection="1">
      <alignment horizontal="left" vertical="top" wrapText="1"/>
      <protection locked="0"/>
    </xf>
    <xf numFmtId="0" fontId="24" fillId="0" borderId="34" xfId="0" applyFont="1" applyBorder="1" applyAlignment="1" applyProtection="1">
      <alignment horizontal="left" vertical="top" wrapText="1"/>
      <protection locked="0"/>
    </xf>
    <xf numFmtId="0" fontId="24" fillId="0" borderId="35" xfId="0" applyFont="1" applyBorder="1" applyAlignment="1" applyProtection="1">
      <alignment horizontal="left" vertical="top" wrapText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&quot;$&quot;#,##0_);\(&quot;$&quot;#,##0\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70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&quot;$&quot;#,##0_);\(&quot;$&quot;#,##0\)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&quot;$&quot;#,##0_);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EADD902-A528-4B25-8353-7DB32DFF0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7:J28" totalsRowShown="0" headerRowDxfId="29" dataDxfId="27" headerRowBorderDxfId="28" tableBorderDxfId="26" totalsRowBorderDxfId="25"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IF(G28&gt;0,G28/C28,0)</calculatedColumnFormula>
    </tableColumn>
    <tableColumn id="8" xr3:uid="{00000000-0010-0000-0000-000008000000}" name="Financiero _x000a_(%) _x000a_H=F/D" dataDxfId="15">
      <calculatedColumnFormula>IF(H28&gt;0,H28/D28,0)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7:J28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IF(G28&gt;0,G28/C28,0)</calculatedColumnFormula>
    </tableColumn>
    <tableColumn id="8" xr3:uid="{00000000-0010-0000-0100-000008000000}" name="Financiero _x000a_(%) _x000a_H=F/D" dataDxfId="0">
      <calculatedColumnFormula>IF(H28&gt;0,H28/D28,0)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25" zoomScale="90" zoomScaleNormal="90" workbookViewId="0">
      <selection activeCell="O32" sqref="O32"/>
    </sheetView>
  </sheetViews>
  <sheetFormatPr baseColWidth="10" defaultColWidth="11.42578125" defaultRowHeight="15" x14ac:dyDescent="0.25"/>
  <cols>
    <col min="1" max="1" width="31.42578125" style="6" customWidth="1"/>
    <col min="2" max="2" width="16.140625" style="6" customWidth="1"/>
    <col min="3" max="10" width="12.7109375" style="6" customWidth="1"/>
    <col min="11" max="11" width="11.42578125" style="6"/>
  </cols>
  <sheetData>
    <row r="1" spans="1:11" ht="21.75" thickBot="1" x14ac:dyDescent="0.3">
      <c r="A1" s="18"/>
      <c r="B1" s="67" t="s">
        <v>77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2" t="s">
        <v>2</v>
      </c>
      <c r="J2" s="3" t="s">
        <v>3</v>
      </c>
      <c r="K2" s="1"/>
    </row>
    <row r="3" spans="1:11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3">
        <v>43552</v>
      </c>
      <c r="J3" s="24">
        <v>0</v>
      </c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  <c r="K5" s="1"/>
    </row>
    <row r="6" spans="1:11" ht="18.75" customHeight="1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8.75" customHeight="1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ht="17.25" customHeight="1" x14ac:dyDescent="0.25">
      <c r="A8" s="4" t="s">
        <v>7</v>
      </c>
      <c r="B8" s="64" t="s">
        <v>53</v>
      </c>
      <c r="C8" s="65"/>
      <c r="D8" s="65"/>
      <c r="E8" s="65"/>
      <c r="F8" s="65"/>
      <c r="G8" s="65"/>
      <c r="H8" s="65"/>
      <c r="I8" s="65"/>
      <c r="J8" s="66"/>
      <c r="K8" s="1"/>
    </row>
    <row r="9" spans="1:11" ht="17.25" customHeight="1" x14ac:dyDescent="0.25">
      <c r="A9" s="21" t="s">
        <v>36</v>
      </c>
      <c r="B9" s="64" t="s">
        <v>54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17.25" customHeight="1" x14ac:dyDescent="0.25">
      <c r="A10" s="21" t="s">
        <v>37</v>
      </c>
      <c r="B10" s="64" t="s">
        <v>65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ht="31.5" customHeight="1" x14ac:dyDescent="0.25">
      <c r="A11" s="4" t="s">
        <v>8</v>
      </c>
      <c r="B11" s="51" t="s">
        <v>66</v>
      </c>
      <c r="C11" s="51"/>
      <c r="D11" s="51"/>
      <c r="E11" s="51"/>
      <c r="F11" s="51"/>
      <c r="G11" s="51"/>
      <c r="H11" s="51"/>
      <c r="I11" s="51"/>
      <c r="J11" s="52"/>
    </row>
    <row r="12" spans="1:11" ht="40.5" customHeight="1" x14ac:dyDescent="0.25">
      <c r="A12" s="4" t="s">
        <v>9</v>
      </c>
      <c r="B12" s="51" t="s">
        <v>67</v>
      </c>
      <c r="C12" s="51"/>
      <c r="D12" s="51"/>
      <c r="E12" s="51"/>
      <c r="F12" s="51"/>
      <c r="G12" s="51"/>
      <c r="H12" s="51"/>
      <c r="I12" s="51"/>
      <c r="J12" s="52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11</v>
      </c>
      <c r="B14" s="22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11" ht="27" customHeight="1" x14ac:dyDescent="0.25">
      <c r="A15" s="4" t="s">
        <v>12</v>
      </c>
      <c r="B15" s="7">
        <v>2.2000000000000002</v>
      </c>
      <c r="C15" s="76" t="str">
        <f>IFERROR(VLOOKUP(B15,'[1]Validacion datos'!A8:B26,2,FALSE),"")</f>
        <v>Salud y seguridad social integral</v>
      </c>
      <c r="D15" s="76"/>
      <c r="E15" s="76"/>
      <c r="F15" s="76"/>
      <c r="G15" s="76"/>
      <c r="H15" s="76"/>
      <c r="I15" s="76"/>
      <c r="J15" s="76"/>
    </row>
    <row r="16" spans="1:11" ht="46.5" customHeight="1" x14ac:dyDescent="0.25">
      <c r="A16" s="4" t="s">
        <v>13</v>
      </c>
      <c r="B16" s="8" t="s">
        <v>55</v>
      </c>
      <c r="C16" s="84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84"/>
      <c r="E16" s="84"/>
      <c r="F16" s="84"/>
      <c r="G16" s="84"/>
      <c r="H16" s="84"/>
      <c r="I16" s="84"/>
      <c r="J16" s="84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4.75" customHeight="1" x14ac:dyDescent="0.25">
      <c r="A18" s="4" t="s">
        <v>15</v>
      </c>
      <c r="B18" s="51" t="s">
        <v>48</v>
      </c>
      <c r="C18" s="51"/>
      <c r="D18" s="51"/>
      <c r="E18" s="51"/>
      <c r="F18" s="51"/>
      <c r="G18" s="51"/>
      <c r="H18" s="51"/>
      <c r="I18" s="51"/>
      <c r="J18" s="52"/>
    </row>
    <row r="19" spans="1:11" ht="17.25" customHeight="1" x14ac:dyDescent="0.25">
      <c r="A19" s="9" t="s">
        <v>16</v>
      </c>
      <c r="B19" s="51" t="s">
        <v>49</v>
      </c>
      <c r="C19" s="51"/>
      <c r="D19" s="51"/>
      <c r="E19" s="51"/>
      <c r="F19" s="51"/>
      <c r="G19" s="51"/>
      <c r="H19" s="51"/>
      <c r="I19" s="51"/>
      <c r="J19" s="52"/>
    </row>
    <row r="20" spans="1:11" ht="24.75" customHeight="1" x14ac:dyDescent="0.25">
      <c r="A20" s="9" t="s">
        <v>17</v>
      </c>
      <c r="B20" s="51" t="s">
        <v>50</v>
      </c>
      <c r="C20" s="51"/>
      <c r="D20" s="51"/>
      <c r="E20" s="51"/>
      <c r="F20" s="51"/>
      <c r="G20" s="51"/>
      <c r="H20" s="51"/>
      <c r="I20" s="51"/>
      <c r="J20" s="52"/>
    </row>
    <row r="21" spans="1:11" ht="28.5" customHeight="1" x14ac:dyDescent="0.25">
      <c r="A21" s="39" t="s">
        <v>18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1" ht="15.75" x14ac:dyDescent="0.25">
      <c r="A22" s="48" t="s">
        <v>19</v>
      </c>
      <c r="B22" s="49"/>
      <c r="C22" s="49"/>
      <c r="D22" s="49"/>
      <c r="E22" s="49"/>
      <c r="F22" s="49"/>
      <c r="G22" s="49"/>
      <c r="H22" s="49"/>
      <c r="I22" s="49"/>
      <c r="J22" s="50"/>
      <c r="K22" s="1"/>
    </row>
    <row r="23" spans="1:11" ht="29.25" customHeight="1" x14ac:dyDescent="0.25">
      <c r="A23" s="55" t="s">
        <v>20</v>
      </c>
      <c r="B23" s="56"/>
      <c r="C23" s="57" t="s">
        <v>21</v>
      </c>
      <c r="D23" s="59"/>
      <c r="E23" s="59"/>
      <c r="F23" s="59" t="s">
        <v>22</v>
      </c>
      <c r="G23" s="59"/>
      <c r="H23" s="56"/>
      <c r="I23" s="57" t="s">
        <v>23</v>
      </c>
      <c r="J23" s="58"/>
    </row>
    <row r="24" spans="1:11" x14ac:dyDescent="0.25">
      <c r="A24" s="80">
        <v>45362550</v>
      </c>
      <c r="B24" s="81"/>
      <c r="C24" s="35">
        <v>56278435</v>
      </c>
      <c r="D24" s="36"/>
      <c r="E24" s="37"/>
      <c r="F24" s="35">
        <v>17351596</v>
      </c>
      <c r="G24" s="36"/>
      <c r="H24" s="38"/>
      <c r="I24" s="82">
        <f>IF(F24&gt;0,F24/C24,0)</f>
        <v>0.3083169601286887</v>
      </c>
      <c r="J24" s="83"/>
    </row>
    <row r="25" spans="1:11" ht="19.5" customHeight="1" x14ac:dyDescent="0.25">
      <c r="A25" s="48" t="s">
        <v>24</v>
      </c>
      <c r="B25" s="49"/>
      <c r="C25" s="49"/>
      <c r="D25" s="49"/>
      <c r="E25" s="49"/>
      <c r="F25" s="49"/>
      <c r="G25" s="49"/>
      <c r="H25" s="49"/>
      <c r="I25" s="49"/>
      <c r="J25" s="50"/>
      <c r="K25" s="1"/>
    </row>
    <row r="26" spans="1:11" x14ac:dyDescent="0.25">
      <c r="A26" s="5"/>
      <c r="B26"/>
      <c r="C26" s="32" t="s">
        <v>47</v>
      </c>
      <c r="D26" s="33"/>
      <c r="E26" s="32" t="s">
        <v>63</v>
      </c>
      <c r="F26" s="33"/>
      <c r="G26" s="32" t="s">
        <v>64</v>
      </c>
      <c r="H26" s="32"/>
      <c r="I26" s="32" t="s">
        <v>25</v>
      </c>
      <c r="J26" s="34"/>
    </row>
    <row r="27" spans="1:11" ht="38.25" x14ac:dyDescent="0.25">
      <c r="A27" s="10" t="s">
        <v>26</v>
      </c>
      <c r="B27" s="11" t="s">
        <v>27</v>
      </c>
      <c r="C27" s="11" t="s">
        <v>38</v>
      </c>
      <c r="D27" s="11" t="s">
        <v>39</v>
      </c>
      <c r="E27" s="11" t="s">
        <v>41</v>
      </c>
      <c r="F27" s="11" t="s">
        <v>42</v>
      </c>
      <c r="G27" s="11" t="s">
        <v>43</v>
      </c>
      <c r="H27" s="11" t="s">
        <v>44</v>
      </c>
      <c r="I27" s="11" t="s">
        <v>45</v>
      </c>
      <c r="J27" s="12" t="s">
        <v>46</v>
      </c>
    </row>
    <row r="28" spans="1:11" ht="36" x14ac:dyDescent="0.25">
      <c r="A28" s="25" t="s">
        <v>56</v>
      </c>
      <c r="B28" s="27" t="s">
        <v>58</v>
      </c>
      <c r="C28" s="13">
        <v>3269936</v>
      </c>
      <c r="D28" s="28">
        <v>56278435</v>
      </c>
      <c r="E28" s="13">
        <v>1618880</v>
      </c>
      <c r="F28" s="28">
        <v>15433190</v>
      </c>
      <c r="G28" s="14">
        <v>1765839</v>
      </c>
      <c r="H28" s="28">
        <v>17351596</v>
      </c>
      <c r="I28" s="15">
        <f>IF(G28&gt;0,G28/C28,0)</f>
        <v>0.54002249585312989</v>
      </c>
      <c r="J28" s="16">
        <f>IF(H28&gt;0,H28/D28,0)</f>
        <v>0.3083169601286887</v>
      </c>
    </row>
    <row r="29" spans="1:11" ht="15.75" x14ac:dyDescent="0.25">
      <c r="A29" s="39" t="s">
        <v>28</v>
      </c>
      <c r="B29" s="40"/>
      <c r="C29" s="40"/>
      <c r="D29" s="40"/>
      <c r="E29" s="40"/>
      <c r="F29" s="40"/>
      <c r="G29" s="40"/>
      <c r="H29" s="40"/>
      <c r="I29" s="40"/>
      <c r="J29" s="41"/>
    </row>
    <row r="30" spans="1:11" ht="15.75" x14ac:dyDescent="0.25">
      <c r="A30" s="48" t="s">
        <v>29</v>
      </c>
      <c r="B30" s="49"/>
      <c r="C30" s="49"/>
      <c r="D30" s="49"/>
      <c r="E30" s="49"/>
      <c r="F30" s="49"/>
      <c r="G30" s="49"/>
      <c r="H30" s="49"/>
      <c r="I30" s="49"/>
      <c r="J30" s="50"/>
      <c r="K30" s="1"/>
    </row>
    <row r="31" spans="1:11" ht="27" customHeight="1" x14ac:dyDescent="0.25">
      <c r="A31" s="17" t="s">
        <v>30</v>
      </c>
      <c r="B31" s="51" t="s">
        <v>61</v>
      </c>
      <c r="C31" s="51"/>
      <c r="D31" s="51"/>
      <c r="E31" s="51"/>
      <c r="F31" s="51"/>
      <c r="G31" s="51"/>
      <c r="H31" s="51"/>
      <c r="I31" s="51"/>
      <c r="J31" s="52"/>
    </row>
    <row r="32" spans="1:11" ht="80.25" customHeight="1" x14ac:dyDescent="0.25">
      <c r="A32" s="17" t="s">
        <v>31</v>
      </c>
      <c r="B32" s="51" t="s">
        <v>62</v>
      </c>
      <c r="C32" s="51"/>
      <c r="D32" s="51"/>
      <c r="E32" s="51"/>
      <c r="F32" s="51"/>
      <c r="G32" s="51"/>
      <c r="H32" s="51"/>
      <c r="I32" s="51"/>
      <c r="J32" s="52"/>
    </row>
    <row r="33" spans="1:11" ht="96" customHeight="1" x14ac:dyDescent="0.25">
      <c r="A33" s="17" t="s">
        <v>32</v>
      </c>
      <c r="B33" s="53" t="s">
        <v>68</v>
      </c>
      <c r="C33" s="53"/>
      <c r="D33" s="53"/>
      <c r="E33" s="53"/>
      <c r="F33" s="53"/>
      <c r="G33" s="53"/>
      <c r="H33" s="53"/>
      <c r="I33" s="53"/>
      <c r="J33" s="54"/>
    </row>
    <row r="34" spans="1:11" ht="78" customHeight="1" x14ac:dyDescent="0.25">
      <c r="A34" s="17" t="s">
        <v>33</v>
      </c>
      <c r="B34" s="53" t="s">
        <v>69</v>
      </c>
      <c r="C34" s="53"/>
      <c r="D34" s="53"/>
      <c r="E34" s="53"/>
      <c r="F34" s="53"/>
      <c r="G34" s="53"/>
      <c r="H34" s="53"/>
      <c r="I34" s="53"/>
      <c r="J34" s="54"/>
    </row>
    <row r="35" spans="1:11" ht="15.75" x14ac:dyDescent="0.25">
      <c r="A35" s="39" t="s">
        <v>34</v>
      </c>
      <c r="B35" s="40"/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42" t="s">
        <v>35</v>
      </c>
      <c r="B36" s="43"/>
      <c r="C36" s="43"/>
      <c r="D36" s="43"/>
      <c r="E36" s="43"/>
      <c r="F36" s="43"/>
      <c r="G36" s="43"/>
      <c r="H36" s="43"/>
      <c r="I36" s="43"/>
      <c r="J36" s="44"/>
      <c r="K36" s="1"/>
    </row>
    <row r="37" spans="1:11" ht="84" customHeight="1" x14ac:dyDescent="0.25">
      <c r="A37" s="45" t="s">
        <v>70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24.75" customHeight="1" x14ac:dyDescent="0.25">
      <c r="A38" s="29" t="s">
        <v>40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1" ht="20.25" customHeight="1" x14ac:dyDescent="0.25">
      <c r="A39" s="30" t="s">
        <v>71</v>
      </c>
      <c r="B39" s="30"/>
      <c r="C39" s="30"/>
      <c r="D39" s="30"/>
    </row>
    <row r="40" spans="1:11" ht="21.75" customHeight="1" x14ac:dyDescent="0.25">
      <c r="A40" s="31" t="s">
        <v>72</v>
      </c>
      <c r="B40" s="31"/>
      <c r="C40" s="31"/>
      <c r="D40" s="31"/>
    </row>
  </sheetData>
  <mergeCells count="49">
    <mergeCell ref="A21:J21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C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B9:J9"/>
    <mergeCell ref="B10:J10"/>
    <mergeCell ref="A22:J22"/>
    <mergeCell ref="A23:B23"/>
    <mergeCell ref="I23:J23"/>
    <mergeCell ref="C23:E23"/>
    <mergeCell ref="F23:H23"/>
    <mergeCell ref="C24:E24"/>
    <mergeCell ref="F24:H24"/>
    <mergeCell ref="E26:F26"/>
    <mergeCell ref="A35:J35"/>
    <mergeCell ref="A36:J36"/>
    <mergeCell ref="A29:J29"/>
    <mergeCell ref="A30:J30"/>
    <mergeCell ref="B31:J31"/>
    <mergeCell ref="B32:J32"/>
    <mergeCell ref="B33:J33"/>
    <mergeCell ref="B34:J34"/>
    <mergeCell ref="A24:B24"/>
    <mergeCell ref="I24:J24"/>
    <mergeCell ref="A25:J25"/>
    <mergeCell ref="A38:J38"/>
    <mergeCell ref="A39:D39"/>
    <mergeCell ref="A40:D40"/>
    <mergeCell ref="C26:D26"/>
    <mergeCell ref="G26:H26"/>
    <mergeCell ref="I26:J26"/>
    <mergeCell ref="A37:J37"/>
  </mergeCells>
  <phoneticPr fontId="23" type="noConversion"/>
  <dataValidations count="15">
    <dataValidation allowBlank="1" showInputMessage="1" showErrorMessage="1" prompt="Monto ejecutado en el trimestre" sqref="H27:H28" xr:uid="{00000000-0002-0000-0000-000000000000}"/>
    <dataValidation allowBlank="1" showInputMessage="1" showErrorMessage="1" prompt="Meta alcanzada en el trimestre" sqref="G27:G28" xr:uid="{00000000-0002-0000-0000-000001000000}"/>
    <dataValidation allowBlank="1" showInputMessage="1" showErrorMessage="1" prompt="Monto presupuestado para el producto" sqref="D27:D28 E28:F28 F27" xr:uid="{00000000-0002-0000-0000-000002000000}"/>
    <dataValidation allowBlank="1" showInputMessage="1" showErrorMessage="1" prompt="Meta anual del indicador" sqref="C27:C28 E27" xr:uid="{00000000-0002-0000-0000-000003000000}"/>
    <dataValidation allowBlank="1" showInputMessage="1" showErrorMessage="1" prompt="Nombre del indicador" sqref="B27:B28" xr:uid="{00000000-0002-0000-0000-000004000000}"/>
    <dataValidation allowBlank="1" showInputMessage="1" showErrorMessage="1" prompt="Nombre de cada producto" sqref="A27:A28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4:C24 F24" xr:uid="{00000000-0002-0000-0000-000007000000}"/>
    <dataValidation allowBlank="1" showInputMessage="1" showErrorMessage="1" prompt="Oportunidades de mejora identificadas" sqref="A37:J37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Nombre del producto" sqref="B31:J32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ageMargins left="0.23622047244094491" right="0.23622047244094491" top="0.74803149606299213" bottom="0.74803149606299213" header="0.31496062992125984" footer="0.31496062992125984"/>
  <pageSetup scale="90" orientation="landscape" r:id="rId1"/>
  <ignoredErrors>
    <ignoredError sqref="J28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2" zoomScale="90" zoomScaleNormal="90" workbookViewId="0">
      <selection sqref="A1:J40"/>
    </sheetView>
  </sheetViews>
  <sheetFormatPr baseColWidth="10" defaultColWidth="11.42578125" defaultRowHeight="15" x14ac:dyDescent="0.25"/>
  <cols>
    <col min="1" max="1" width="27.42578125" style="6" customWidth="1"/>
    <col min="2" max="2" width="15.7109375" style="6" customWidth="1"/>
    <col min="3" max="3" width="16" style="6" customWidth="1"/>
    <col min="4" max="4" width="15.85546875" style="6" customWidth="1"/>
    <col min="5" max="5" width="12.7109375" style="6" customWidth="1"/>
    <col min="6" max="6" width="15.42578125" style="6" customWidth="1"/>
    <col min="7" max="7" width="14.28515625" style="6" customWidth="1"/>
    <col min="8" max="8" width="15.5703125" style="6" customWidth="1"/>
    <col min="9" max="10" width="12.7109375" style="6" customWidth="1"/>
    <col min="11" max="11" width="11.42578125" style="6"/>
  </cols>
  <sheetData>
    <row r="1" spans="1:11" ht="21.75" customHeight="1" thickBot="1" x14ac:dyDescent="0.3">
      <c r="A1" s="18"/>
      <c r="B1" s="67" t="s">
        <v>76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2" t="s">
        <v>2</v>
      </c>
      <c r="J2" s="3" t="s">
        <v>3</v>
      </c>
      <c r="K2" s="1"/>
    </row>
    <row r="3" spans="1:11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3">
        <v>43552</v>
      </c>
      <c r="J3" s="24">
        <v>0</v>
      </c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  <c r="K5" s="1"/>
    </row>
    <row r="6" spans="1:11" ht="18.75" customHeight="1" x14ac:dyDescent="0.25">
      <c r="A6" s="39" t="s">
        <v>5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8.75" customHeight="1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ht="18.75" customHeight="1" x14ac:dyDescent="0.25">
      <c r="A8" s="4" t="s">
        <v>7</v>
      </c>
      <c r="B8" s="64" t="s">
        <v>53</v>
      </c>
      <c r="C8" s="65"/>
      <c r="D8" s="65"/>
      <c r="E8" s="65"/>
      <c r="F8" s="65"/>
      <c r="G8" s="65"/>
      <c r="H8" s="65"/>
      <c r="I8" s="65"/>
      <c r="J8" s="66"/>
      <c r="K8" s="1"/>
    </row>
    <row r="9" spans="1:11" ht="26.25" customHeight="1" x14ac:dyDescent="0.25">
      <c r="A9" s="21" t="s">
        <v>36</v>
      </c>
      <c r="B9" s="64" t="s">
        <v>54</v>
      </c>
      <c r="C9" s="65"/>
      <c r="D9" s="65"/>
      <c r="E9" s="65"/>
      <c r="F9" s="65"/>
      <c r="G9" s="65"/>
      <c r="H9" s="65"/>
      <c r="I9" s="65"/>
      <c r="J9" s="66"/>
      <c r="K9" s="1"/>
    </row>
    <row r="10" spans="1:11" ht="27.75" customHeight="1" x14ac:dyDescent="0.25">
      <c r="A10" s="21" t="s">
        <v>37</v>
      </c>
      <c r="B10" s="64" t="s">
        <v>65</v>
      </c>
      <c r="C10" s="65"/>
      <c r="D10" s="65"/>
      <c r="E10" s="65"/>
      <c r="F10" s="65"/>
      <c r="G10" s="65"/>
      <c r="H10" s="65"/>
      <c r="I10" s="65"/>
      <c r="J10" s="66"/>
      <c r="K10" s="1"/>
    </row>
    <row r="11" spans="1:11" ht="34.5" customHeight="1" x14ac:dyDescent="0.25">
      <c r="A11" s="4" t="s">
        <v>8</v>
      </c>
      <c r="B11" s="51" t="s">
        <v>66</v>
      </c>
      <c r="C11" s="51"/>
      <c r="D11" s="51"/>
      <c r="E11" s="51"/>
      <c r="F11" s="51"/>
      <c r="G11" s="51"/>
      <c r="H11" s="51"/>
      <c r="I11" s="51"/>
      <c r="J11" s="52"/>
    </row>
    <row r="12" spans="1:11" ht="42" customHeight="1" x14ac:dyDescent="0.25">
      <c r="A12" s="4" t="s">
        <v>9</v>
      </c>
      <c r="B12" s="51" t="s">
        <v>67</v>
      </c>
      <c r="C12" s="51"/>
      <c r="D12" s="51"/>
      <c r="E12" s="51"/>
      <c r="F12" s="51"/>
      <c r="G12" s="51"/>
      <c r="H12" s="51"/>
      <c r="I12" s="51"/>
      <c r="J12" s="52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41.25" customHeight="1" x14ac:dyDescent="0.25">
      <c r="A14" s="4" t="s">
        <v>11</v>
      </c>
      <c r="B14" s="22">
        <v>2</v>
      </c>
      <c r="C14" s="76" t="str">
        <f>IFERROR(VLOOKUP(B14,'[1]Validacion datos'!A2:B5,2,FALSE),"")</f>
        <v>DESARROLLO SOCIAL</v>
      </c>
      <c r="D14" s="76"/>
      <c r="E14" s="76"/>
      <c r="F14" s="76"/>
      <c r="G14" s="76"/>
      <c r="H14" s="76"/>
      <c r="I14" s="76"/>
      <c r="J14" s="76"/>
    </row>
    <row r="15" spans="1:11" ht="39.75" customHeight="1" x14ac:dyDescent="0.25">
      <c r="A15" s="4" t="s">
        <v>12</v>
      </c>
      <c r="B15" s="7">
        <v>2.2000000000000002</v>
      </c>
      <c r="C15" s="76" t="str">
        <f>IFERROR(VLOOKUP(B15,'[1]Validacion datos'!A8:B26,2,FALSE),"")</f>
        <v>Salud y seguridad social integral</v>
      </c>
      <c r="D15" s="76"/>
      <c r="E15" s="76"/>
      <c r="F15" s="76"/>
      <c r="G15" s="76"/>
      <c r="H15" s="76"/>
      <c r="I15" s="76"/>
      <c r="J15" s="76"/>
    </row>
    <row r="16" spans="1:11" ht="35.25" customHeight="1" x14ac:dyDescent="0.25">
      <c r="A16" s="4" t="s">
        <v>13</v>
      </c>
      <c r="B16" s="8" t="s">
        <v>55</v>
      </c>
      <c r="C16" s="84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84"/>
      <c r="E16" s="84"/>
      <c r="F16" s="84"/>
      <c r="G16" s="84"/>
      <c r="H16" s="84"/>
      <c r="I16" s="84"/>
      <c r="J16" s="84"/>
    </row>
    <row r="17" spans="1:11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39.75" customHeight="1" x14ac:dyDescent="0.25">
      <c r="A18" s="4" t="s">
        <v>15</v>
      </c>
      <c r="B18" s="51" t="s">
        <v>52</v>
      </c>
      <c r="C18" s="51"/>
      <c r="D18" s="51"/>
      <c r="E18" s="51"/>
      <c r="F18" s="51"/>
      <c r="G18" s="51"/>
      <c r="H18" s="51"/>
      <c r="I18" s="51"/>
      <c r="J18" s="52"/>
    </row>
    <row r="19" spans="1:11" ht="36" customHeight="1" x14ac:dyDescent="0.25">
      <c r="A19" s="9" t="s">
        <v>16</v>
      </c>
      <c r="B19" s="51" t="s">
        <v>51</v>
      </c>
      <c r="C19" s="51"/>
      <c r="D19" s="51"/>
      <c r="E19" s="51"/>
      <c r="F19" s="51"/>
      <c r="G19" s="51"/>
      <c r="H19" s="51"/>
      <c r="I19" s="51"/>
      <c r="J19" s="52"/>
    </row>
    <row r="20" spans="1:11" ht="47.25" customHeight="1" x14ac:dyDescent="0.25">
      <c r="A20" s="9" t="s">
        <v>17</v>
      </c>
      <c r="B20" s="51" t="s">
        <v>50</v>
      </c>
      <c r="C20" s="51"/>
      <c r="D20" s="51"/>
      <c r="E20" s="51"/>
      <c r="F20" s="51"/>
      <c r="G20" s="51"/>
      <c r="H20" s="51"/>
      <c r="I20" s="51"/>
      <c r="J20" s="52"/>
    </row>
    <row r="21" spans="1:11" ht="15.75" x14ac:dyDescent="0.25">
      <c r="A21" s="39" t="s">
        <v>18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1" ht="15.75" x14ac:dyDescent="0.25">
      <c r="A22" s="48" t="s">
        <v>19</v>
      </c>
      <c r="B22" s="49"/>
      <c r="C22" s="49"/>
      <c r="D22" s="49"/>
      <c r="E22" s="49"/>
      <c r="F22" s="49"/>
      <c r="G22" s="49"/>
      <c r="H22" s="49"/>
      <c r="I22" s="49"/>
      <c r="J22" s="50"/>
      <c r="K22" s="1"/>
    </row>
    <row r="23" spans="1:11" ht="15" customHeight="1" x14ac:dyDescent="0.25">
      <c r="A23" s="55" t="s">
        <v>20</v>
      </c>
      <c r="B23" s="56"/>
      <c r="C23" s="57" t="s">
        <v>21</v>
      </c>
      <c r="D23" s="59"/>
      <c r="E23" s="59"/>
      <c r="F23" s="59" t="s">
        <v>22</v>
      </c>
      <c r="G23" s="59"/>
      <c r="H23" s="56"/>
      <c r="I23" s="57" t="s">
        <v>23</v>
      </c>
      <c r="J23" s="58"/>
    </row>
    <row r="24" spans="1:11" x14ac:dyDescent="0.25">
      <c r="A24" s="80">
        <v>2367839824</v>
      </c>
      <c r="B24" s="81"/>
      <c r="C24" s="35">
        <v>1390045477</v>
      </c>
      <c r="D24" s="36"/>
      <c r="E24" s="37"/>
      <c r="F24" s="35">
        <v>819643648</v>
      </c>
      <c r="G24" s="36"/>
      <c r="H24" s="38"/>
      <c r="I24" s="82">
        <f>IF(F24&gt;0,F24/C24,0)</f>
        <v>0.58965239739418973</v>
      </c>
      <c r="J24" s="83"/>
    </row>
    <row r="25" spans="1:11" ht="24.75" customHeight="1" x14ac:dyDescent="0.25">
      <c r="A25" s="48" t="s">
        <v>24</v>
      </c>
      <c r="B25" s="49"/>
      <c r="C25" s="49"/>
      <c r="D25" s="49"/>
      <c r="E25" s="49"/>
      <c r="F25" s="49"/>
      <c r="G25" s="49"/>
      <c r="H25" s="49"/>
      <c r="I25" s="49"/>
      <c r="J25" s="50"/>
      <c r="K25" s="1"/>
    </row>
    <row r="26" spans="1:11" ht="27" customHeight="1" x14ac:dyDescent="0.25">
      <c r="A26" s="5"/>
      <c r="B26"/>
      <c r="C26" s="32" t="s">
        <v>47</v>
      </c>
      <c r="D26" s="33"/>
      <c r="E26" s="32" t="s">
        <v>63</v>
      </c>
      <c r="F26" s="33"/>
      <c r="G26" s="32" t="s">
        <v>64</v>
      </c>
      <c r="H26" s="32"/>
      <c r="I26" s="32" t="s">
        <v>25</v>
      </c>
      <c r="J26" s="34"/>
    </row>
    <row r="27" spans="1:11" ht="38.25" x14ac:dyDescent="0.25">
      <c r="A27" s="10" t="s">
        <v>26</v>
      </c>
      <c r="B27" s="11" t="s">
        <v>27</v>
      </c>
      <c r="C27" s="11" t="s">
        <v>38</v>
      </c>
      <c r="D27" s="11" t="s">
        <v>39</v>
      </c>
      <c r="E27" s="11" t="s">
        <v>41</v>
      </c>
      <c r="F27" s="11" t="s">
        <v>42</v>
      </c>
      <c r="G27" s="11" t="s">
        <v>43</v>
      </c>
      <c r="H27" s="11" t="s">
        <v>44</v>
      </c>
      <c r="I27" s="11" t="s">
        <v>45</v>
      </c>
      <c r="J27" s="12" t="s">
        <v>46</v>
      </c>
    </row>
    <row r="28" spans="1:11" ht="60" x14ac:dyDescent="0.25">
      <c r="A28" s="25" t="s">
        <v>57</v>
      </c>
      <c r="B28" s="26" t="s">
        <v>58</v>
      </c>
      <c r="C28" s="13">
        <v>9605328</v>
      </c>
      <c r="D28" s="28">
        <v>1390045477</v>
      </c>
      <c r="E28" s="13">
        <v>6102428</v>
      </c>
      <c r="F28" s="28">
        <v>417013643</v>
      </c>
      <c r="G28" s="14">
        <v>8154711</v>
      </c>
      <c r="H28" s="28">
        <v>819643648</v>
      </c>
      <c r="I28" s="15">
        <f>IF(G28&gt;0,G28/C28,0)</f>
        <v>0.8489778797767239</v>
      </c>
      <c r="J28" s="16">
        <f>IF(H28&gt;0,H28/D28,0)</f>
        <v>0.58965239739418973</v>
      </c>
    </row>
    <row r="29" spans="1:11" ht="15.75" x14ac:dyDescent="0.25">
      <c r="A29" s="39" t="s">
        <v>28</v>
      </c>
      <c r="B29" s="40"/>
      <c r="C29" s="40"/>
      <c r="D29" s="40"/>
      <c r="E29" s="40"/>
      <c r="F29" s="40"/>
      <c r="G29" s="40"/>
      <c r="H29" s="40"/>
      <c r="I29" s="40"/>
      <c r="J29" s="41"/>
    </row>
    <row r="30" spans="1:11" ht="15.75" x14ac:dyDescent="0.25">
      <c r="A30" s="48" t="s">
        <v>29</v>
      </c>
      <c r="B30" s="49"/>
      <c r="C30" s="49"/>
      <c r="D30" s="49"/>
      <c r="E30" s="49"/>
      <c r="F30" s="49"/>
      <c r="G30" s="49"/>
      <c r="H30" s="49"/>
      <c r="I30" s="49"/>
      <c r="J30" s="50"/>
      <c r="K30" s="1"/>
    </row>
    <row r="31" spans="1:11" ht="23.25" customHeight="1" x14ac:dyDescent="0.25">
      <c r="A31" s="17" t="s">
        <v>30</v>
      </c>
      <c r="B31" s="51" t="s">
        <v>59</v>
      </c>
      <c r="C31" s="51"/>
      <c r="D31" s="51"/>
      <c r="E31" s="51"/>
      <c r="F31" s="51"/>
      <c r="G31" s="51"/>
      <c r="H31" s="51"/>
      <c r="I31" s="51"/>
      <c r="J31" s="52"/>
    </row>
    <row r="32" spans="1:11" ht="40.5" customHeight="1" x14ac:dyDescent="0.25">
      <c r="A32" s="17" t="s">
        <v>31</v>
      </c>
      <c r="B32" s="53" t="s">
        <v>60</v>
      </c>
      <c r="C32" s="53"/>
      <c r="D32" s="53"/>
      <c r="E32" s="53"/>
      <c r="F32" s="53"/>
      <c r="G32" s="53"/>
      <c r="H32" s="53"/>
      <c r="I32" s="53"/>
      <c r="J32" s="54"/>
    </row>
    <row r="33" spans="1:11" ht="63" customHeight="1" x14ac:dyDescent="0.25">
      <c r="A33" s="17" t="s">
        <v>32</v>
      </c>
      <c r="B33" s="53" t="s">
        <v>73</v>
      </c>
      <c r="C33" s="53"/>
      <c r="D33" s="53"/>
      <c r="E33" s="53"/>
      <c r="F33" s="53"/>
      <c r="G33" s="53"/>
      <c r="H33" s="53"/>
      <c r="I33" s="53"/>
      <c r="J33" s="54"/>
    </row>
    <row r="34" spans="1:11" ht="57.75" customHeight="1" x14ac:dyDescent="0.25">
      <c r="A34" s="17" t="s">
        <v>33</v>
      </c>
      <c r="B34" s="53" t="s">
        <v>74</v>
      </c>
      <c r="C34" s="53"/>
      <c r="D34" s="53"/>
      <c r="E34" s="53"/>
      <c r="F34" s="53"/>
      <c r="G34" s="53"/>
      <c r="H34" s="53"/>
      <c r="I34" s="53"/>
      <c r="J34" s="54"/>
    </row>
    <row r="35" spans="1:11" ht="15.75" x14ac:dyDescent="0.25">
      <c r="A35" s="39" t="s">
        <v>34</v>
      </c>
      <c r="B35" s="40"/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42" t="s">
        <v>35</v>
      </c>
      <c r="B36" s="43"/>
      <c r="C36" s="43"/>
      <c r="D36" s="43"/>
      <c r="E36" s="43"/>
      <c r="F36" s="43"/>
      <c r="G36" s="43"/>
      <c r="H36" s="43"/>
      <c r="I36" s="43"/>
      <c r="J36" s="44"/>
      <c r="K36" s="1"/>
    </row>
    <row r="37" spans="1:11" ht="87.75" customHeight="1" x14ac:dyDescent="0.25">
      <c r="A37" s="87" t="s">
        <v>75</v>
      </c>
      <c r="B37" s="88"/>
      <c r="C37" s="88"/>
      <c r="D37" s="88"/>
      <c r="E37" s="88"/>
      <c r="F37" s="88"/>
      <c r="G37" s="88"/>
      <c r="H37" s="88"/>
      <c r="I37" s="88"/>
      <c r="J37" s="89"/>
    </row>
    <row r="38" spans="1:11" ht="17.25" customHeight="1" x14ac:dyDescent="0.25">
      <c r="A38" s="29" t="s">
        <v>40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1" ht="22.5" customHeight="1" x14ac:dyDescent="0.25">
      <c r="A39" s="85" t="s">
        <v>71</v>
      </c>
      <c r="B39" s="85"/>
      <c r="C39" s="85"/>
      <c r="D39" s="85"/>
    </row>
    <row r="40" spans="1:11" ht="26.25" customHeight="1" x14ac:dyDescent="0.25">
      <c r="A40" s="86" t="s">
        <v>72</v>
      </c>
      <c r="B40" s="86"/>
      <c r="C40" s="86"/>
      <c r="D40" s="86"/>
    </row>
  </sheetData>
  <mergeCells count="49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1:J21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A29:J29"/>
    <mergeCell ref="A22:J22"/>
    <mergeCell ref="A23:B23"/>
    <mergeCell ref="C23:E23"/>
    <mergeCell ref="F23:H23"/>
    <mergeCell ref="I23:J23"/>
    <mergeCell ref="A24:B24"/>
    <mergeCell ref="C24:E24"/>
    <mergeCell ref="F24:H24"/>
    <mergeCell ref="I24:J24"/>
    <mergeCell ref="A25:J25"/>
    <mergeCell ref="C26:D26"/>
    <mergeCell ref="E26:F26"/>
    <mergeCell ref="G26:H26"/>
    <mergeCell ref="I26:J26"/>
    <mergeCell ref="A39:D39"/>
    <mergeCell ref="A40:D40"/>
    <mergeCell ref="A36:J36"/>
    <mergeCell ref="A37:J37"/>
    <mergeCell ref="A30:J30"/>
    <mergeCell ref="B31:J31"/>
    <mergeCell ref="B32:J32"/>
    <mergeCell ref="B33:J33"/>
    <mergeCell ref="B34:J34"/>
    <mergeCell ref="A35:J35"/>
    <mergeCell ref="A38:J38"/>
  </mergeCells>
  <dataValidations count="15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1:J32" xr:uid="{00000000-0002-0000-0100-000003000000}"/>
    <dataValidation allowBlank="1" showInputMessage="1" showErrorMessage="1" prompt="1. Describir lo plasmado en el presupuesto_x000a_2. Describir lo alcanzado en términos financieros y de producción " sqref="B33:J33" xr:uid="{00000000-0002-0000-0100-000004000000}"/>
    <dataValidation allowBlank="1" showInputMessage="1" showErrorMessage="1" prompt="De existir desvío, explicar razones." sqref="B34:J34" xr:uid="{00000000-0002-0000-0100-000005000000}"/>
    <dataValidation allowBlank="1" showInputMessage="1" showErrorMessage="1" prompt="Oportunidades de mejora identificadas" sqref="A37:J37" xr:uid="{00000000-0002-0000-0100-000006000000}"/>
    <dataValidation allowBlank="1" showInputMessage="1" showErrorMessage="1" prompt="Presupuesto del programa" sqref="A24:C24 F24" xr:uid="{00000000-0002-0000-0100-000007000000}"/>
    <dataValidation allowBlank="1" showInputMessage="1" showErrorMessage="1" prompt="¿En qué consiste el programa?" sqref="B19:J19" xr:uid="{00000000-0002-0000-0100-000008000000}"/>
    <dataValidation allowBlank="1" showInputMessage="1" showErrorMessage="1" prompt="Nombre de cada producto" sqref="A27:A28" xr:uid="{00000000-0002-0000-0100-000009000000}"/>
    <dataValidation allowBlank="1" showInputMessage="1" showErrorMessage="1" prompt="Nombre del indicador" sqref="B27:B28" xr:uid="{00000000-0002-0000-0100-00000A000000}"/>
    <dataValidation allowBlank="1" showInputMessage="1" showErrorMessage="1" prompt="Meta anual del indicador" sqref="C27:C28 E27" xr:uid="{00000000-0002-0000-0100-00000B000000}"/>
    <dataValidation allowBlank="1" showInputMessage="1" showErrorMessage="1" prompt="Monto presupuestado para el producto" sqref="D27:D28 E28:F28 F27" xr:uid="{00000000-0002-0000-0100-00000C000000}"/>
    <dataValidation allowBlank="1" showInputMessage="1" showErrorMessage="1" prompt="Meta alcanzada en el trimestre" sqref="G27:G28" xr:uid="{00000000-0002-0000-0100-00000D000000}"/>
    <dataValidation allowBlank="1" showInputMessage="1" showErrorMessage="1" prompt="Monto ejecutado en el trimestre" sqref="H27:H28" xr:uid="{00000000-0002-0000-0100-00000E000000}"/>
  </dataValidations>
  <pageMargins left="0.23622047244094491" right="0.23622047244094491" top="0.74803149606299213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11</vt:lpstr>
      <vt:lpstr>Programa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Ydolidia  Ortega</cp:lastModifiedBy>
  <cp:lastPrinted>2024-07-15T12:15:09Z</cp:lastPrinted>
  <dcterms:created xsi:type="dcterms:W3CDTF">2021-03-22T15:50:10Z</dcterms:created>
  <dcterms:modified xsi:type="dcterms:W3CDTF">2024-07-15T12:33:22Z</dcterms:modified>
</cp:coreProperties>
</file>